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6648" activeTab="0"/>
  </bookViews>
  <sheets>
    <sheet name="cop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'1'!$B$2:$I$84</definedName>
    <definedName name="_xlnm.Print_Area" localSheetId="2">'2'!$C$2:$W$38</definedName>
    <definedName name="_xlnm.Print_Area" localSheetId="3">'3'!$B$2:$K$149</definedName>
    <definedName name="_xlnm.Print_Area" localSheetId="4">'4'!$B$2:$I$27</definedName>
    <definedName name="_xlnm.Print_Area" localSheetId="5">'5'!$B$2:$L$206</definedName>
    <definedName name="_xlnm.Print_Area" localSheetId="0">'cop'!$B$2:$J$4</definedName>
    <definedName name="aus">#REF!</definedName>
    <definedName name="Polpen">'[8]Polpen'!$A$1:$M$868</definedName>
    <definedName name="PRINT_AREA_MI">#REF!</definedName>
    <definedName name="PRINT_SHEETS" localSheetId="2">'2'!PRINT_SHEETS</definedName>
    <definedName name="PRINT_SHEETS" localSheetId="4">'4'!PRINT_SHEETS</definedName>
    <definedName name="PRINT_SHEETS" localSheetId="0">'cop'!PRINT_SHEETS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_xlnm.Print_Titles" localSheetId="3">'3'!$4:$4</definedName>
    <definedName name="_xlnm.Print_Titles" localSheetId="4">'4'!$2:$4</definedName>
    <definedName name="_xlnm.Print_Titles" localSheetId="5">'5'!$2:$3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<sst xmlns="http://schemas.openxmlformats.org/spreadsheetml/2006/main" count="1220" uniqueCount="549">
  <si>
    <t>DATA DI RILEVAZIONE</t>
  </si>
  <si>
    <t>SESSO</t>
  </si>
  <si>
    <t>NAZIONALITA'</t>
  </si>
  <si>
    <t>DONNE</t>
  </si>
  <si>
    <t>STRANIERI</t>
  </si>
  <si>
    <t>TOTALE</t>
  </si>
  <si>
    <t>detenuti stranieri</t>
  </si>
  <si>
    <t>detenuti italiani</t>
  </si>
  <si>
    <t>DETENUTI STRANIERI IN ITALIA</t>
  </si>
  <si>
    <t>Fonte:  Ministero della Giustizia, www.giustizia.it , Dipartimento dell'amministrazione penitenziaria -
 Ufficio per lo sviluppo e la gestione del sistema informativo automatizzato - Settore statistico</t>
  </si>
  <si>
    <t xml:space="preserve">totale </t>
  </si>
  <si>
    <t>TOTALE DETENUTI</t>
  </si>
  <si>
    <t>DETENUTI PRESENTI PER SESSO E NAZIONALITA'</t>
  </si>
  <si>
    <t>Regione</t>
  </si>
  <si>
    <t>Valori percentuali</t>
  </si>
  <si>
    <t>Marocco</t>
  </si>
  <si>
    <t>Albania</t>
  </si>
  <si>
    <t>Tunisia</t>
  </si>
  <si>
    <t>Algeria</t>
  </si>
  <si>
    <t>Nigeria</t>
  </si>
  <si>
    <t>UE</t>
  </si>
  <si>
    <t>Ex Jugoslavia</t>
  </si>
  <si>
    <t>Altri paesi Europa</t>
  </si>
  <si>
    <t>Altri paesi Africa</t>
  </si>
  <si>
    <t>Totale AFRICA</t>
  </si>
  <si>
    <t>Medio Oriente</t>
  </si>
  <si>
    <t>Altri paesi Asia</t>
  </si>
  <si>
    <t>Totale ASIA</t>
  </si>
  <si>
    <t>Nord America</t>
  </si>
  <si>
    <t>Centro America</t>
  </si>
  <si>
    <t>Sud America</t>
  </si>
  <si>
    <t>Totale AMERICA</t>
  </si>
  <si>
    <t>Altro</t>
  </si>
  <si>
    <t>% stranieri su totale detenuti</t>
  </si>
  <si>
    <t>% donne su totale detenuti</t>
  </si>
  <si>
    <t>Continente</t>
  </si>
  <si>
    <t>Fonte: elaborazioni Ismu su dati Ministero della Giustizia</t>
  </si>
  <si>
    <t>Area geografica</t>
  </si>
  <si>
    <t>Europa</t>
  </si>
  <si>
    <t>Africa</t>
  </si>
  <si>
    <t>Asia</t>
  </si>
  <si>
    <t>America</t>
  </si>
  <si>
    <t>Totale Altro</t>
  </si>
  <si>
    <t>Totale EUROPA</t>
  </si>
  <si>
    <t>EUROPA</t>
  </si>
  <si>
    <t>AFRICA</t>
  </si>
  <si>
    <t>ASIA</t>
  </si>
  <si>
    <t>AMERICA</t>
  </si>
  <si>
    <t>TOTALE GENERALE</t>
  </si>
  <si>
    <t xml:space="preserve">Istituto </t>
  </si>
  <si>
    <t xml:space="preserve">ABRUZZO </t>
  </si>
  <si>
    <t xml:space="preserve">AQ </t>
  </si>
  <si>
    <t xml:space="preserve">AVEZZANO - </t>
  </si>
  <si>
    <t xml:space="preserve">CC </t>
  </si>
  <si>
    <t xml:space="preserve">  </t>
  </si>
  <si>
    <t xml:space="preserve">L'AQUILA - </t>
  </si>
  <si>
    <t xml:space="preserve">SULMONA - </t>
  </si>
  <si>
    <t xml:space="preserve">CR </t>
  </si>
  <si>
    <t xml:space="preserve">CH </t>
  </si>
  <si>
    <t xml:space="preserve">CHIETI - </t>
  </si>
  <si>
    <t xml:space="preserve">LANCIANO - </t>
  </si>
  <si>
    <t xml:space="preserve">VASTO - </t>
  </si>
  <si>
    <t xml:space="preserve">CL </t>
  </si>
  <si>
    <t xml:space="preserve">PE </t>
  </si>
  <si>
    <t xml:space="preserve">PESCARA - </t>
  </si>
  <si>
    <t xml:space="preserve">TE </t>
  </si>
  <si>
    <t xml:space="preserve">TERAMO - </t>
  </si>
  <si>
    <t xml:space="preserve">BASILICATA </t>
  </si>
  <si>
    <t xml:space="preserve">MT </t>
  </si>
  <si>
    <t xml:space="preserve">MATERA - </t>
  </si>
  <si>
    <t xml:space="preserve">PZ </t>
  </si>
  <si>
    <t xml:space="preserve">MELFI - </t>
  </si>
  <si>
    <t xml:space="preserve">POTENZA "ANTONIO SANTORO" </t>
  </si>
  <si>
    <t xml:space="preserve">CALABRIA </t>
  </si>
  <si>
    <t xml:space="preserve">CS </t>
  </si>
  <si>
    <t xml:space="preserve">CASTROVILLARI "R. SISCA" </t>
  </si>
  <si>
    <t xml:space="preserve">COSENZA "SERGIO COSMAI" </t>
  </si>
  <si>
    <t xml:space="preserve">PAOLA - </t>
  </si>
  <si>
    <t xml:space="preserve">ROSSANO "N.C." </t>
  </si>
  <si>
    <t xml:space="preserve">CZ </t>
  </si>
  <si>
    <t xml:space="preserve">CATANZARO "UGO CARIDI" </t>
  </si>
  <si>
    <t xml:space="preserve">LAMEZIA TERME - </t>
  </si>
  <si>
    <t xml:space="preserve">KR </t>
  </si>
  <si>
    <t xml:space="preserve">CROTONE - </t>
  </si>
  <si>
    <t xml:space="preserve"> </t>
  </si>
  <si>
    <t xml:space="preserve">RC </t>
  </si>
  <si>
    <t xml:space="preserve">LAUREANA DI BORRELLO "L. DAGA" </t>
  </si>
  <si>
    <t xml:space="preserve">LOCRI - </t>
  </si>
  <si>
    <t xml:space="preserve">PALMI "F. SALSONE" </t>
  </si>
  <si>
    <t xml:space="preserve">REGGIO DI CALABRIA "ARGHILLA'" </t>
  </si>
  <si>
    <t xml:space="preserve">REGGIO DI CALABRIA "G. PANZERA" </t>
  </si>
  <si>
    <t xml:space="preserve">VV </t>
  </si>
  <si>
    <t xml:space="preserve">VIBO VALENTIA "N.C." </t>
  </si>
  <si>
    <t xml:space="preserve">CAMPANIA </t>
  </si>
  <si>
    <t xml:space="preserve">AV </t>
  </si>
  <si>
    <t xml:space="preserve">ARIANO IRPINO - </t>
  </si>
  <si>
    <t xml:space="preserve">AVELLINO "BELLIZZI" </t>
  </si>
  <si>
    <t xml:space="preserve">LAURO - </t>
  </si>
  <si>
    <t xml:space="preserve">SANT'ANGELO DEI LOMBARDI - </t>
  </si>
  <si>
    <t xml:space="preserve">BN </t>
  </si>
  <si>
    <t xml:space="preserve">BENEVENTO - </t>
  </si>
  <si>
    <t xml:space="preserve">CE </t>
  </si>
  <si>
    <t xml:space="preserve">ARIENZO - </t>
  </si>
  <si>
    <t xml:space="preserve">AVERSA "F. SAPORITO" </t>
  </si>
  <si>
    <t xml:space="preserve">OPG </t>
  </si>
  <si>
    <t xml:space="preserve">CARINOLA "G.B. NOVELLI" </t>
  </si>
  <si>
    <t xml:space="preserve">NA </t>
  </si>
  <si>
    <t xml:space="preserve">NAPOLI "POGGIOREALE - G. SALVIA" </t>
  </si>
  <si>
    <t xml:space="preserve">NAPOLI "SANT'EFRAMO" (C/O C.C.SECONDIGLIANO REP.VERDE) </t>
  </si>
  <si>
    <t xml:space="preserve">NAPOLI "SECONDIGLIANO" </t>
  </si>
  <si>
    <t xml:space="preserve">POZZUOLI - </t>
  </si>
  <si>
    <t xml:space="preserve">CCF </t>
  </si>
  <si>
    <t xml:space="preserve">SA </t>
  </si>
  <si>
    <t xml:space="preserve">EBOLI - </t>
  </si>
  <si>
    <t xml:space="preserve">SALA CONSILINA - </t>
  </si>
  <si>
    <t xml:space="preserve">SALERNO "ANTONIO CAPUTO" </t>
  </si>
  <si>
    <t xml:space="preserve">VALLO DELLA LUCANIA - </t>
  </si>
  <si>
    <t xml:space="preserve">BO </t>
  </si>
  <si>
    <t xml:space="preserve">BOLOGNA - </t>
  </si>
  <si>
    <t xml:space="preserve">FE </t>
  </si>
  <si>
    <t xml:space="preserve">FERRARA - </t>
  </si>
  <si>
    <t xml:space="preserve">FO </t>
  </si>
  <si>
    <t xml:space="preserve">FORLI' - </t>
  </si>
  <si>
    <t xml:space="preserve">MO </t>
  </si>
  <si>
    <t xml:space="preserve">CASTELFRANCO EMILIA - </t>
  </si>
  <si>
    <t xml:space="preserve">MODENA - </t>
  </si>
  <si>
    <t xml:space="preserve">PC </t>
  </si>
  <si>
    <t xml:space="preserve">PIACENZA "SAN LAZZARO" </t>
  </si>
  <si>
    <t xml:space="preserve">PR </t>
  </si>
  <si>
    <t xml:space="preserve">PARMA - </t>
  </si>
  <si>
    <t xml:space="preserve">RA </t>
  </si>
  <si>
    <t xml:space="preserve">RAVENNA - </t>
  </si>
  <si>
    <t xml:space="preserve">RE </t>
  </si>
  <si>
    <t xml:space="preserve">REGGIO NELL'EMILIA - </t>
  </si>
  <si>
    <t xml:space="preserve">RN </t>
  </si>
  <si>
    <t xml:space="preserve">RIMINI - </t>
  </si>
  <si>
    <t xml:space="preserve">GO </t>
  </si>
  <si>
    <t xml:space="preserve">GORIZIA - </t>
  </si>
  <si>
    <t xml:space="preserve">PN </t>
  </si>
  <si>
    <t xml:space="preserve">PORDENONE - </t>
  </si>
  <si>
    <t xml:space="preserve">TS </t>
  </si>
  <si>
    <t xml:space="preserve">TRIESTE - </t>
  </si>
  <si>
    <t xml:space="preserve">UD </t>
  </si>
  <si>
    <t xml:space="preserve">TOLMEZZO - </t>
  </si>
  <si>
    <t xml:space="preserve">UDINE - </t>
  </si>
  <si>
    <t xml:space="preserve">LAZIO </t>
  </si>
  <si>
    <t xml:space="preserve">FR </t>
  </si>
  <si>
    <t xml:space="preserve">CASSINO - </t>
  </si>
  <si>
    <t xml:space="preserve">FROSINONE "G. PAGLIEI" </t>
  </si>
  <si>
    <t xml:space="preserve">PALIANO - </t>
  </si>
  <si>
    <t xml:space="preserve">LT </t>
  </si>
  <si>
    <t xml:space="preserve">LATINA - </t>
  </si>
  <si>
    <t xml:space="preserve">RI </t>
  </si>
  <si>
    <t xml:space="preserve">RIETI "N.C." </t>
  </si>
  <si>
    <t xml:space="preserve">RM </t>
  </si>
  <si>
    <t xml:space="preserve">CIVITAVECCHIA "G. PASSERINI" </t>
  </si>
  <si>
    <t xml:space="preserve">CIVITAVECCHIA "N.C." </t>
  </si>
  <si>
    <t xml:space="preserve">ROMA "REBIBBIA 3ˆ CASA" </t>
  </si>
  <si>
    <t xml:space="preserve">ROMA "REBIBBIA FEMMINILE" </t>
  </si>
  <si>
    <t xml:space="preserve">ROMA "REBIBBIA N.C. 1" </t>
  </si>
  <si>
    <t xml:space="preserve">ROMA "REBIBBIA" </t>
  </si>
  <si>
    <t xml:space="preserve">ROMA "REGINA COELI" </t>
  </si>
  <si>
    <t xml:space="preserve">VELLETRI - </t>
  </si>
  <si>
    <t xml:space="preserve">VT </t>
  </si>
  <si>
    <t xml:space="preserve">VITERBO "N.C." </t>
  </si>
  <si>
    <t xml:space="preserve">LIGURIA </t>
  </si>
  <si>
    <t xml:space="preserve">GE </t>
  </si>
  <si>
    <t xml:space="preserve">CHIAVARI - </t>
  </si>
  <si>
    <t xml:space="preserve">GENOVA "MARASSI" </t>
  </si>
  <si>
    <t xml:space="preserve">GENOVA "PONTEDECIMO" </t>
  </si>
  <si>
    <t xml:space="preserve">IM </t>
  </si>
  <si>
    <t xml:space="preserve">IMPERIA - </t>
  </si>
  <si>
    <t xml:space="preserve">SAN REMO "N.C." </t>
  </si>
  <si>
    <t xml:space="preserve">SP </t>
  </si>
  <si>
    <t xml:space="preserve">LA SPEZIA - </t>
  </si>
  <si>
    <t xml:space="preserve">SV </t>
  </si>
  <si>
    <t xml:space="preserve">SAVONA "SANT'AGOSTINO" </t>
  </si>
  <si>
    <t xml:space="preserve">LOMBARDIA </t>
  </si>
  <si>
    <t xml:space="preserve">BG </t>
  </si>
  <si>
    <t xml:space="preserve">BERGAMO - </t>
  </si>
  <si>
    <t xml:space="preserve">BS </t>
  </si>
  <si>
    <t xml:space="preserve">BRESCIA "CANTON MONBELLO" </t>
  </si>
  <si>
    <t xml:space="preserve">BRESCIA "VERZIANO" </t>
  </si>
  <si>
    <t xml:space="preserve">CO </t>
  </si>
  <si>
    <t xml:space="preserve">COMO - </t>
  </si>
  <si>
    <t xml:space="preserve">CREMONA - </t>
  </si>
  <si>
    <t xml:space="preserve">LC </t>
  </si>
  <si>
    <t xml:space="preserve">LECCO - </t>
  </si>
  <si>
    <t xml:space="preserve">LO </t>
  </si>
  <si>
    <t xml:space="preserve">LODI - </t>
  </si>
  <si>
    <t xml:space="preserve">MI </t>
  </si>
  <si>
    <t xml:space="preserve">BOLLATE "II C.R." </t>
  </si>
  <si>
    <t xml:space="preserve">MILANO "SAN VITTORE" </t>
  </si>
  <si>
    <t xml:space="preserve">MONZA - </t>
  </si>
  <si>
    <t xml:space="preserve">OPERA "I C.R." </t>
  </si>
  <si>
    <t xml:space="preserve">MN </t>
  </si>
  <si>
    <t xml:space="preserve">CASTIGLIONE DELLE STIVIERE - </t>
  </si>
  <si>
    <t xml:space="preserve">MANTOVA - </t>
  </si>
  <si>
    <t xml:space="preserve">PV </t>
  </si>
  <si>
    <t xml:space="preserve">PAVIA - </t>
  </si>
  <si>
    <t xml:space="preserve">VIGEVANO - </t>
  </si>
  <si>
    <t xml:space="preserve">VOGHERA "N.C." </t>
  </si>
  <si>
    <t xml:space="preserve">SO </t>
  </si>
  <si>
    <t xml:space="preserve">SONDRIO - </t>
  </si>
  <si>
    <t xml:space="preserve">VA </t>
  </si>
  <si>
    <t xml:space="preserve">BUSTO ARSIZIO - </t>
  </si>
  <si>
    <t xml:space="preserve">VARESE - </t>
  </si>
  <si>
    <t xml:space="preserve">MARCHE </t>
  </si>
  <si>
    <t xml:space="preserve">AN </t>
  </si>
  <si>
    <t xml:space="preserve">ANCONA - </t>
  </si>
  <si>
    <t xml:space="preserve">ANCONA "BARCAGLIONE" </t>
  </si>
  <si>
    <t xml:space="preserve">AP </t>
  </si>
  <si>
    <t xml:space="preserve">ASCOLI PICENO - </t>
  </si>
  <si>
    <t xml:space="preserve">FERMO - </t>
  </si>
  <si>
    <t xml:space="preserve">MC </t>
  </si>
  <si>
    <t xml:space="preserve">CAMERINO - </t>
  </si>
  <si>
    <t xml:space="preserve">PS </t>
  </si>
  <si>
    <t xml:space="preserve">FOSSOMBRONE - </t>
  </si>
  <si>
    <t xml:space="preserve">PESARO - </t>
  </si>
  <si>
    <t xml:space="preserve">MOLISE </t>
  </si>
  <si>
    <t xml:space="preserve">CB </t>
  </si>
  <si>
    <t xml:space="preserve">CAMPOBASSO - </t>
  </si>
  <si>
    <t xml:space="preserve">LARINO - </t>
  </si>
  <si>
    <t xml:space="preserve">IS </t>
  </si>
  <si>
    <t xml:space="preserve">ISERNIA - </t>
  </si>
  <si>
    <t xml:space="preserve">PIEMONTE </t>
  </si>
  <si>
    <t xml:space="preserve">AL </t>
  </si>
  <si>
    <t xml:space="preserve">ALESSANDRIA "CANTIELLO E GAETA" </t>
  </si>
  <si>
    <t xml:space="preserve">ALESSANDRIA "SAN MICHELE" </t>
  </si>
  <si>
    <t xml:space="preserve">AT </t>
  </si>
  <si>
    <t xml:space="preserve">ASTI - </t>
  </si>
  <si>
    <t xml:space="preserve">BI </t>
  </si>
  <si>
    <t xml:space="preserve">BIELLA - </t>
  </si>
  <si>
    <t xml:space="preserve">CN </t>
  </si>
  <si>
    <t xml:space="preserve">ALBA "G.MONTALTO" </t>
  </si>
  <si>
    <t xml:space="preserve">CUNEO - </t>
  </si>
  <si>
    <t xml:space="preserve">FOSSANO - </t>
  </si>
  <si>
    <t xml:space="preserve">SALUZZO "RODOLFO MORANDI" </t>
  </si>
  <si>
    <t xml:space="preserve">NO </t>
  </si>
  <si>
    <t xml:space="preserve">NOVARA - </t>
  </si>
  <si>
    <t xml:space="preserve">TO </t>
  </si>
  <si>
    <t xml:space="preserve">IVREA - </t>
  </si>
  <si>
    <t xml:space="preserve">TORINO "LORUSSO E CUTUGNO" </t>
  </si>
  <si>
    <t xml:space="preserve">VB </t>
  </si>
  <si>
    <t xml:space="preserve">VERBANIA - </t>
  </si>
  <si>
    <t xml:space="preserve">VC </t>
  </si>
  <si>
    <t xml:space="preserve">VERCELLI - </t>
  </si>
  <si>
    <t xml:space="preserve">PUGLIA </t>
  </si>
  <si>
    <t xml:space="preserve">BA </t>
  </si>
  <si>
    <t xml:space="preserve">ALTAMURA - </t>
  </si>
  <si>
    <t xml:space="preserve">BARI "FRANCESCO RUCCI" </t>
  </si>
  <si>
    <t xml:space="preserve">TRANI - </t>
  </si>
  <si>
    <t xml:space="preserve">CRF </t>
  </si>
  <si>
    <t xml:space="preserve">TURI - </t>
  </si>
  <si>
    <t xml:space="preserve">BR </t>
  </si>
  <si>
    <t xml:space="preserve">BRINDISI - </t>
  </si>
  <si>
    <t xml:space="preserve">FG </t>
  </si>
  <si>
    <t xml:space="preserve">FOGGIA - </t>
  </si>
  <si>
    <t xml:space="preserve">LUCERA - </t>
  </si>
  <si>
    <t xml:space="preserve">SAN SEVERO - </t>
  </si>
  <si>
    <t xml:space="preserve">LE </t>
  </si>
  <si>
    <t xml:space="preserve">LECCE "N.C." </t>
  </si>
  <si>
    <t xml:space="preserve">TA </t>
  </si>
  <si>
    <t xml:space="preserve">TARANTO - </t>
  </si>
  <si>
    <t xml:space="preserve">SARDEGNA </t>
  </si>
  <si>
    <t xml:space="preserve">CA </t>
  </si>
  <si>
    <t xml:space="preserve">ARBUS "IS ARENAS" </t>
  </si>
  <si>
    <t xml:space="preserve">CAGLIARI - </t>
  </si>
  <si>
    <t xml:space="preserve">IGLESIAS - </t>
  </si>
  <si>
    <t xml:space="preserve">ISILI - </t>
  </si>
  <si>
    <t xml:space="preserve">NU </t>
  </si>
  <si>
    <t xml:space="preserve">LANUSEI "SAN DANIELE" </t>
  </si>
  <si>
    <t xml:space="preserve">LODE' "MAMONE-LODE'" </t>
  </si>
  <si>
    <t xml:space="preserve">MACOMER - </t>
  </si>
  <si>
    <t xml:space="preserve">NUORO - </t>
  </si>
  <si>
    <t xml:space="preserve">OR </t>
  </si>
  <si>
    <t xml:space="preserve">ORISTANO "S. SORO" </t>
  </si>
  <si>
    <t xml:space="preserve">SS </t>
  </si>
  <si>
    <t xml:space="preserve">ALGHERO "G. TOMASIELLO" </t>
  </si>
  <si>
    <t xml:space="preserve">SASSARI - </t>
  </si>
  <si>
    <t xml:space="preserve">TEMPIO PAUSANIA "P. PITTALIS" </t>
  </si>
  <si>
    <t xml:space="preserve">SICILIA </t>
  </si>
  <si>
    <t xml:space="preserve">AG </t>
  </si>
  <si>
    <t xml:space="preserve">AGRIGENTO - </t>
  </si>
  <si>
    <t xml:space="preserve">SCIACCA - </t>
  </si>
  <si>
    <t xml:space="preserve">CALTANISSETTA - </t>
  </si>
  <si>
    <t xml:space="preserve">GELA - </t>
  </si>
  <si>
    <t xml:space="preserve">SAN CATALDO - </t>
  </si>
  <si>
    <t xml:space="preserve">CT </t>
  </si>
  <si>
    <t xml:space="preserve">CALTAGIRONE - </t>
  </si>
  <si>
    <t xml:space="preserve">CATANIA "BICOCCA" </t>
  </si>
  <si>
    <t xml:space="preserve">CATANIA "PIAZZA LANZA" </t>
  </si>
  <si>
    <t xml:space="preserve">GIARRE - </t>
  </si>
  <si>
    <t xml:space="preserve">EN </t>
  </si>
  <si>
    <t xml:space="preserve">ENNA - </t>
  </si>
  <si>
    <t xml:space="preserve">PIAZZA ARMERINA - </t>
  </si>
  <si>
    <t xml:space="preserve">ME </t>
  </si>
  <si>
    <t xml:space="preserve">BARCELLONA POZZO DI GOTTO - </t>
  </si>
  <si>
    <t xml:space="preserve">MESSINA - </t>
  </si>
  <si>
    <t xml:space="preserve">PA </t>
  </si>
  <si>
    <t xml:space="preserve">PALERMO "PAGLIARELLI" </t>
  </si>
  <si>
    <t xml:space="preserve">PALERMO "UCCIARDONE" </t>
  </si>
  <si>
    <t xml:space="preserve">TERMINI IMERESE - </t>
  </si>
  <si>
    <t xml:space="preserve">RG </t>
  </si>
  <si>
    <t xml:space="preserve">RAGUSA - </t>
  </si>
  <si>
    <t xml:space="preserve">SR </t>
  </si>
  <si>
    <t xml:space="preserve">AUGUSTA - </t>
  </si>
  <si>
    <t xml:space="preserve">NOTO - </t>
  </si>
  <si>
    <t xml:space="preserve">SIRACUSA - </t>
  </si>
  <si>
    <t xml:space="preserve">TP </t>
  </si>
  <si>
    <t xml:space="preserve">CASTELVETRANO - </t>
  </si>
  <si>
    <t xml:space="preserve">FAVIGNANA "GIUSEPPE BARRACO" </t>
  </si>
  <si>
    <t xml:space="preserve">TRAPANI - </t>
  </si>
  <si>
    <t xml:space="preserve">TOSCANA </t>
  </si>
  <si>
    <t xml:space="preserve">AR </t>
  </si>
  <si>
    <t xml:space="preserve">AREZZO - </t>
  </si>
  <si>
    <t xml:space="preserve">FI </t>
  </si>
  <si>
    <t xml:space="preserve">EMPOLI - </t>
  </si>
  <si>
    <t xml:space="preserve">FIRENZE "MARIO GOZZINI" </t>
  </si>
  <si>
    <t xml:space="preserve">FIRENZE "SOLLICCIANO" </t>
  </si>
  <si>
    <t xml:space="preserve">MONTELUPO FIORENTINO - </t>
  </si>
  <si>
    <t xml:space="preserve">GR </t>
  </si>
  <si>
    <t xml:space="preserve">GROSSETO - </t>
  </si>
  <si>
    <t xml:space="preserve">MASSA MARITTIMA - </t>
  </si>
  <si>
    <t xml:space="preserve">LI </t>
  </si>
  <si>
    <t xml:space="preserve">LIVORNO - </t>
  </si>
  <si>
    <t xml:space="preserve">LIVORNO "GORGONA" </t>
  </si>
  <si>
    <t xml:space="preserve">PORTO AZZURRO - </t>
  </si>
  <si>
    <t xml:space="preserve">LU </t>
  </si>
  <si>
    <t xml:space="preserve">LUCCA - </t>
  </si>
  <si>
    <t xml:space="preserve">MS </t>
  </si>
  <si>
    <t xml:space="preserve">MASSA - </t>
  </si>
  <si>
    <t xml:space="preserve">PI </t>
  </si>
  <si>
    <t xml:space="preserve">PISA - </t>
  </si>
  <si>
    <t xml:space="preserve">VOLTERRA - </t>
  </si>
  <si>
    <t xml:space="preserve">PO </t>
  </si>
  <si>
    <t xml:space="preserve">PRATO - </t>
  </si>
  <si>
    <t xml:space="preserve">PT </t>
  </si>
  <si>
    <t xml:space="preserve">PISTOIA - </t>
  </si>
  <si>
    <t xml:space="preserve">SI </t>
  </si>
  <si>
    <t xml:space="preserve">SAN GIMIGNANO - </t>
  </si>
  <si>
    <t xml:space="preserve">SIENA - </t>
  </si>
  <si>
    <t xml:space="preserve">BZ </t>
  </si>
  <si>
    <t xml:space="preserve">BOLZANO - </t>
  </si>
  <si>
    <t xml:space="preserve">TN </t>
  </si>
  <si>
    <t xml:space="preserve">TRENTO "SPINI DI GARDOLO" </t>
  </si>
  <si>
    <t xml:space="preserve">UMBRIA </t>
  </si>
  <si>
    <t xml:space="preserve">PG </t>
  </si>
  <si>
    <t xml:space="preserve">PERUGIA "CAPANNE" </t>
  </si>
  <si>
    <t xml:space="preserve">SPOLETO - </t>
  </si>
  <si>
    <t xml:space="preserve">TR </t>
  </si>
  <si>
    <t xml:space="preserve">ORVIETO - </t>
  </si>
  <si>
    <t xml:space="preserve">TERNI - </t>
  </si>
  <si>
    <t xml:space="preserve">VALLE D'AOSTA </t>
  </si>
  <si>
    <t xml:space="preserve">AO </t>
  </si>
  <si>
    <t xml:space="preserve">BRISSOGNE "AOSTA" </t>
  </si>
  <si>
    <t xml:space="preserve">VENETO </t>
  </si>
  <si>
    <t xml:space="preserve">BL </t>
  </si>
  <si>
    <t xml:space="preserve">BELLUNO - </t>
  </si>
  <si>
    <t xml:space="preserve">PD </t>
  </si>
  <si>
    <t xml:space="preserve">PADOVA - </t>
  </si>
  <si>
    <t xml:space="preserve">PADOVA "N.C." </t>
  </si>
  <si>
    <t xml:space="preserve">RO </t>
  </si>
  <si>
    <t xml:space="preserve">ROVIGO - </t>
  </si>
  <si>
    <t xml:space="preserve">TV </t>
  </si>
  <si>
    <t xml:space="preserve">TREVISO - </t>
  </si>
  <si>
    <t xml:space="preserve">VE </t>
  </si>
  <si>
    <t xml:space="preserve">VENEZIA "GIUDECCA" </t>
  </si>
  <si>
    <t xml:space="preserve">VENEZIA "SANTA MARIA MAGGIORE" </t>
  </si>
  <si>
    <t xml:space="preserve">VI </t>
  </si>
  <si>
    <t xml:space="preserve">VICENZA - </t>
  </si>
  <si>
    <t xml:space="preserve">VR </t>
  </si>
  <si>
    <t xml:space="preserve">VERONA "MONTORIO" </t>
  </si>
  <si>
    <t>Tipo Istituto</t>
  </si>
  <si>
    <t>esuberi</t>
  </si>
  <si>
    <r>
      <t>Fonte:</t>
    </r>
    <r>
      <rPr>
        <sz val="7"/>
        <rFont val="Arial"/>
        <family val="2"/>
      </rPr>
      <t xml:space="preserve"> Elaborazioni ISMU su dati Ministero della Giustizia, Dipartimento dell'amministrazione penitenziaria - Ufficio per lo sviluppo e la gestione del sistema informativo automatizzato - Settore statistico</t>
    </r>
  </si>
  <si>
    <t>% stranieri su tot detenuti</t>
  </si>
  <si>
    <t>FRIULI V.G.</t>
  </si>
  <si>
    <t>TRENTINO A.A.</t>
  </si>
  <si>
    <t>Sigla Prov</t>
  </si>
  <si>
    <t>Detenuti presenti stranieri per area geografica. Anni 2007-2014 (31 dicembre)</t>
  </si>
  <si>
    <t xml:space="preserve">SANTA MARIA CAPUA VETERE "FRANCESCO UCCELLA" </t>
  </si>
  <si>
    <t xml:space="preserve">EMILIA ROMAGNA </t>
  </si>
  <si>
    <t xml:space="preserve">FRIULI VENEZIA GIULIA </t>
  </si>
  <si>
    <t xml:space="preserve">TRENTINO ALTO ADIGE </t>
  </si>
  <si>
    <t xml:space="preserve">Totale </t>
  </si>
  <si>
    <t>Capienza Regolamentare (*)</t>
  </si>
  <si>
    <t xml:space="preserve"> Fonte: Elaborazioni ISMU su dati Ministero della Gustizia</t>
  </si>
  <si>
    <t>Detenuti presenti e capienza regolamentare degli istituti penitenziari. Situazione al 31 dicembre 2014</t>
  </si>
  <si>
    <t>Totale detenuti</t>
  </si>
  <si>
    <r>
      <t xml:space="preserve">di cui: </t>
    </r>
    <r>
      <rPr>
        <b/>
        <sz val="9"/>
        <rFont val="Arial"/>
        <family val="0"/>
      </rPr>
      <t>donne</t>
    </r>
  </si>
  <si>
    <t>ITALIA</t>
  </si>
  <si>
    <t xml:space="preserve">Detenuti presenti e capienza regolamentare degli istituti penitenziari per Regione. </t>
  </si>
  <si>
    <r>
      <t xml:space="preserve">di cui:  </t>
    </r>
    <r>
      <rPr>
        <b/>
        <sz val="9"/>
        <rFont val="Arial"/>
        <family val="0"/>
      </rPr>
      <t>stranieri</t>
    </r>
  </si>
  <si>
    <t>Capienza Regolamentare</t>
  </si>
  <si>
    <t xml:space="preserve">Donne </t>
  </si>
  <si>
    <t xml:space="preserve">Uomini </t>
  </si>
  <si>
    <t xml:space="preserve">AFGHANISTAN </t>
  </si>
  <si>
    <t xml:space="preserve">AFRICA DEL SUD </t>
  </si>
  <si>
    <t xml:space="preserve">ALBANIA </t>
  </si>
  <si>
    <t xml:space="preserve">ALGERIA </t>
  </si>
  <si>
    <t xml:space="preserve">ANGOLA </t>
  </si>
  <si>
    <t xml:space="preserve">ARGENTINA </t>
  </si>
  <si>
    <t xml:space="preserve">ARMENIA </t>
  </si>
  <si>
    <t xml:space="preserve">AUSTRIA </t>
  </si>
  <si>
    <t xml:space="preserve">AZERBAIJAN </t>
  </si>
  <si>
    <t xml:space="preserve">BAHAMAS </t>
  </si>
  <si>
    <t xml:space="preserve">BANGLADESH </t>
  </si>
  <si>
    <t xml:space="preserve">BELGIO </t>
  </si>
  <si>
    <t xml:space="preserve">BENIN </t>
  </si>
  <si>
    <t xml:space="preserve">BIELORUSSIA </t>
  </si>
  <si>
    <t xml:space="preserve">BOLIVIA </t>
  </si>
  <si>
    <t xml:space="preserve">BOSNIA E ERZEGOVINA </t>
  </si>
  <si>
    <t xml:space="preserve">BOTSWANA </t>
  </si>
  <si>
    <t xml:space="preserve">BRASILE </t>
  </si>
  <si>
    <t xml:space="preserve">BULGARIA </t>
  </si>
  <si>
    <t xml:space="preserve">BURKINA FASO </t>
  </si>
  <si>
    <t xml:space="preserve">BURUNDI </t>
  </si>
  <si>
    <t xml:space="preserve">CAMERUN </t>
  </si>
  <si>
    <t xml:space="preserve">CANADA </t>
  </si>
  <si>
    <t xml:space="preserve">CAPO VERDE </t>
  </si>
  <si>
    <t xml:space="preserve">CECA, REPUBBLICA </t>
  </si>
  <si>
    <t xml:space="preserve">CECOSLOVACCHIA </t>
  </si>
  <si>
    <t xml:space="preserve">CIAD </t>
  </si>
  <si>
    <t xml:space="preserve">CILE </t>
  </si>
  <si>
    <t xml:space="preserve">CINA </t>
  </si>
  <si>
    <t xml:space="preserve">CIPRO </t>
  </si>
  <si>
    <t xml:space="preserve">COLOMBIA </t>
  </si>
  <si>
    <t xml:space="preserve">CONGO </t>
  </si>
  <si>
    <t xml:space="preserve">CONGO, REP. DEMOCRATICA DEL </t>
  </si>
  <si>
    <t xml:space="preserve">COSTA D'AVORIO </t>
  </si>
  <si>
    <t xml:space="preserve">COSTA RICA </t>
  </si>
  <si>
    <t xml:space="preserve">CROAZIA (Hrvatska) </t>
  </si>
  <si>
    <t xml:space="preserve">CUBA </t>
  </si>
  <si>
    <t xml:space="preserve">DANIMARCA </t>
  </si>
  <si>
    <t xml:space="preserve">DOMINICA </t>
  </si>
  <si>
    <t xml:space="preserve">DOMINICANA, REPUBBLICA </t>
  </si>
  <si>
    <t xml:space="preserve">ECUADOR </t>
  </si>
  <si>
    <t xml:space="preserve">EGITTO </t>
  </si>
  <si>
    <t xml:space="preserve">EL SALVADOR </t>
  </si>
  <si>
    <t xml:space="preserve">ERITREA </t>
  </si>
  <si>
    <t xml:space="preserve">ESTONIA </t>
  </si>
  <si>
    <t xml:space="preserve">ETIOPIA </t>
  </si>
  <si>
    <t xml:space="preserve">FAEROER, ISOLE </t>
  </si>
  <si>
    <t xml:space="preserve">FILIPPINE </t>
  </si>
  <si>
    <t xml:space="preserve">FRANCIA </t>
  </si>
  <si>
    <t xml:space="preserve">GABON </t>
  </si>
  <si>
    <t xml:space="preserve">GAMBIA </t>
  </si>
  <si>
    <t xml:space="preserve">GEORGIA </t>
  </si>
  <si>
    <t xml:space="preserve">GERMANIA </t>
  </si>
  <si>
    <t xml:space="preserve">GHANA </t>
  </si>
  <si>
    <t xml:space="preserve">GIAMAICA </t>
  </si>
  <si>
    <t xml:space="preserve">GIORDANIA </t>
  </si>
  <si>
    <t xml:space="preserve">GRAN BRETAGNA </t>
  </si>
  <si>
    <t xml:space="preserve">GRECIA </t>
  </si>
  <si>
    <t xml:space="preserve">GUATEMALA </t>
  </si>
  <si>
    <t xml:space="preserve">GUINEA </t>
  </si>
  <si>
    <t xml:space="preserve">GUINEA BISSAU </t>
  </si>
  <si>
    <t xml:space="preserve">INDIA </t>
  </si>
  <si>
    <t xml:space="preserve">IRAN </t>
  </si>
  <si>
    <t xml:space="preserve">IRAQ </t>
  </si>
  <si>
    <t xml:space="preserve">ISRAELE </t>
  </si>
  <si>
    <t xml:space="preserve">KAZAKHSTAN </t>
  </si>
  <si>
    <t xml:space="preserve">KENIA </t>
  </si>
  <si>
    <t xml:space="preserve">LETTONIA </t>
  </si>
  <si>
    <t xml:space="preserve">LIBANO </t>
  </si>
  <si>
    <t xml:space="preserve">LIBERIA </t>
  </si>
  <si>
    <t xml:space="preserve">LIBIA </t>
  </si>
  <si>
    <t xml:space="preserve">LITUANIA </t>
  </si>
  <si>
    <t xml:space="preserve">MACAO </t>
  </si>
  <si>
    <t xml:space="preserve">MACEDONIA </t>
  </si>
  <si>
    <t xml:space="preserve">MADAGASCAR </t>
  </si>
  <si>
    <t xml:space="preserve">MALESIA </t>
  </si>
  <si>
    <t xml:space="preserve">MALI </t>
  </si>
  <si>
    <t xml:space="preserve">MALTA </t>
  </si>
  <si>
    <t xml:space="preserve">MAROCCO </t>
  </si>
  <si>
    <t xml:space="preserve">MAURITANIA </t>
  </si>
  <si>
    <t xml:space="preserve">MAURITIUS </t>
  </si>
  <si>
    <t xml:space="preserve">MESSICO </t>
  </si>
  <si>
    <t xml:space="preserve">MOLDOVA </t>
  </si>
  <si>
    <t xml:space="preserve">MONGOLIA </t>
  </si>
  <si>
    <t xml:space="preserve">MONTENEGRO </t>
  </si>
  <si>
    <t xml:space="preserve">MOZAMBICO </t>
  </si>
  <si>
    <t xml:space="preserve">NEPAL </t>
  </si>
  <si>
    <t xml:space="preserve">NIGER </t>
  </si>
  <si>
    <t xml:space="preserve">NIGERIA </t>
  </si>
  <si>
    <t xml:space="preserve">OLANDA </t>
  </si>
  <si>
    <t xml:space="preserve">PAKISTAN </t>
  </si>
  <si>
    <t xml:space="preserve">PANAMA </t>
  </si>
  <si>
    <t xml:space="preserve">PARAGUAY </t>
  </si>
  <si>
    <t xml:space="preserve">PERU </t>
  </si>
  <si>
    <t xml:space="preserve">POLONIA </t>
  </si>
  <si>
    <t xml:space="preserve">PORTOGALLO </t>
  </si>
  <si>
    <t xml:space="preserve">RIUNIONE </t>
  </si>
  <si>
    <t xml:space="preserve">ROMANIA </t>
  </si>
  <si>
    <t xml:space="preserve">RUANDA </t>
  </si>
  <si>
    <t xml:space="preserve">RUSSIA FEDERAZIONE </t>
  </si>
  <si>
    <t xml:space="preserve">SAO TOME' E PRINCIPE </t>
  </si>
  <si>
    <t xml:space="preserve">SENEGAL </t>
  </si>
  <si>
    <t xml:space="preserve">SERBIA </t>
  </si>
  <si>
    <t xml:space="preserve">SIERRA LEONE </t>
  </si>
  <si>
    <t xml:space="preserve">SIRIA </t>
  </si>
  <si>
    <t xml:space="preserve">SLOVACCHIA, REPUBBLICA </t>
  </si>
  <si>
    <t xml:space="preserve">SLOVENIA </t>
  </si>
  <si>
    <t xml:space="preserve">SOMALIA </t>
  </si>
  <si>
    <t xml:space="preserve">SPAGNA </t>
  </si>
  <si>
    <t xml:space="preserve">SRI LANKA </t>
  </si>
  <si>
    <t xml:space="preserve">STATI UNITI </t>
  </si>
  <si>
    <t xml:space="preserve">SUDAN </t>
  </si>
  <si>
    <t xml:space="preserve">SURINAME </t>
  </si>
  <si>
    <t xml:space="preserve">SVIZZERA </t>
  </si>
  <si>
    <t xml:space="preserve">TANZANIA, REPUBLICA </t>
  </si>
  <si>
    <t xml:space="preserve">TERRITORI DELL'AUTONOMIA PALESTINESE </t>
  </si>
  <si>
    <t xml:space="preserve">TOGO </t>
  </si>
  <si>
    <t xml:space="preserve">TUNISIA </t>
  </si>
  <si>
    <t xml:space="preserve">TURCHIA </t>
  </si>
  <si>
    <t xml:space="preserve">UCRAINA </t>
  </si>
  <si>
    <t xml:space="preserve">UGANDA </t>
  </si>
  <si>
    <t xml:space="preserve">UNGHERIA </t>
  </si>
  <si>
    <t xml:space="preserve">URUGUAY </t>
  </si>
  <si>
    <t xml:space="preserve">UZBEKISTAN </t>
  </si>
  <si>
    <t xml:space="preserve">VENEZUELA </t>
  </si>
  <si>
    <t xml:space="preserve">VIETNAM </t>
  </si>
  <si>
    <t xml:space="preserve">YUGOSLAVIA </t>
  </si>
  <si>
    <t xml:space="preserve">ZAMBIA </t>
  </si>
  <si>
    <t xml:space="preserve">Nota: La cittadinanza del detenuto straniero viene registrata nel momento del suo ingresso dalla libertà in un Istituto Penitenziario, pertanto l’elenco riportato può comprendere paesi non più corrispondenti all’attuale assetto geopolitico. </t>
  </si>
  <si>
    <t>Nazionalità</t>
  </si>
  <si>
    <t>% donne</t>
  </si>
  <si>
    <t>Graduatoria</t>
  </si>
  <si>
    <t>Anni 1991-2015</t>
  </si>
  <si>
    <t>Serie storica: 1991 - 2015</t>
  </si>
  <si>
    <t xml:space="preserve">COREA, REPUBBLICA DI </t>
  </si>
  <si>
    <t xml:space="preserve">GUIANA FRANCESE </t>
  </si>
  <si>
    <t xml:space="preserve">GUINEA EQUATORIALE </t>
  </si>
  <si>
    <t xml:space="preserve">HONDURAS </t>
  </si>
  <si>
    <t xml:space="preserve">INDONESIA </t>
  </si>
  <si>
    <t xml:space="preserve">KYRGYZSTAN </t>
  </si>
  <si>
    <t xml:space="preserve">MARIANNE SETT., ISOLE </t>
  </si>
  <si>
    <t xml:space="preserve">PORTORICO </t>
  </si>
  <si>
    <t xml:space="preserve">SAN MARINO </t>
  </si>
  <si>
    <t xml:space="preserve">SEYCHELLES </t>
  </si>
  <si>
    <t xml:space="preserve">SVEZIA </t>
  </si>
  <si>
    <t xml:space="preserve">TAJIKISTAN </t>
  </si>
  <si>
    <t xml:space="preserve">TURKMENISTAN </t>
  </si>
  <si>
    <t xml:space="preserve">nazionalità non precisata </t>
  </si>
  <si>
    <t xml:space="preserve">totale detenuti stranieri </t>
  </si>
  <si>
    <t>Valori %</t>
  </si>
  <si>
    <t>Detenuti stranieri presenti per nazionalità e sesso al 31 dicembre 2015</t>
  </si>
  <si>
    <t>Situazione al 31 dicembre 2015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</si>
</sst>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_);\(#,##0\)"/>
    <numFmt numFmtId="172" formatCode="_-* #,##0.00_-;\-* #,##0.00_-;_-* &quot;-&quot;_-;_-@_-"/>
    <numFmt numFmtId="173" formatCode="0.00_)"/>
    <numFmt numFmtId="174" formatCode="#,##0.00_);\(#,##0.00\)"/>
    <numFmt numFmtId="175" formatCode="yyyy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\(######\)"/>
    <numFmt numFmtId="180" formatCode="0.0"/>
    <numFmt numFmtId="181" formatCode="#,##0.0"/>
    <numFmt numFmtId="182" formatCode="_(* #,##0.00_);_(* \(#,##0.00\);_(* &quot;-&quot;??_);_(@_)"/>
    <numFmt numFmtId="183" formatCode="_-* #,##0_-;\-* #,##0_-;_-* &quot;-&quot;??_-;_-@_-"/>
    <numFmt numFmtId="184" formatCode="0.0%"/>
    <numFmt numFmtId="185" formatCode="#,##0.0_);\(#,##0.0\)"/>
    <numFmt numFmtId="186" formatCode="0.0000"/>
    <numFmt numFmtId="187" formatCode="0.000"/>
    <numFmt numFmtId="188" formatCode="0.0000000"/>
    <numFmt numFmtId="189" formatCode="0.000000"/>
    <numFmt numFmtId="190" formatCode="0.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_(* #,##0_);_(* \(#,##0\);_(* &quot;-&quot;_);_(@_)"/>
    <numFmt numFmtId="195" formatCode="#,##0.000"/>
    <numFmt numFmtId="196" formatCode="#\,##0.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&quot;$&quot;#."/>
    <numFmt numFmtId="200" formatCode="_-* #,##0\ _F_t_-;\-* #,##0\ _F_t_-;_-* &quot;-&quot;\ _F_t_-;_-@_-"/>
    <numFmt numFmtId="201" formatCode="_-* #,##0.00\ _F_t_-;\-* #,##0.00\ _F_t_-;_-* &quot;-&quot;??\ _F_t_-;_-@_-"/>
    <numFmt numFmtId="202" formatCode="#.00"/>
    <numFmt numFmtId="203" formatCode="mmm\-yyyy"/>
    <numFmt numFmtId="204" formatCode="_-* #,##0.0_-;\-* #,##0.0_-;_-* &quot;-&quot;_-;_-@_-"/>
    <numFmt numFmtId="205" formatCode="_-* #,##0.0_-;\-* #,##0.0_-;_-* &quot;-&quot;?_-;_-@_-"/>
    <numFmt numFmtId="206" formatCode="[$-410]dddd\ d\ mmmm\ yyyy"/>
  </numFmts>
  <fonts count="71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0"/>
      <name val="Courier"/>
      <family val="0"/>
    </font>
    <font>
      <sz val="14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8.25"/>
      <color indexed="9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.5"/>
      <color indexed="8"/>
      <name val="Arial"/>
      <family val="0"/>
    </font>
    <font>
      <b/>
      <sz val="10.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8" fontId="9" fillId="0" borderId="0">
      <alignment vertical="top"/>
      <protection/>
    </xf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2" borderId="4" applyNumberFormat="0" applyFon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194" fontId="11" fillId="0" borderId="0" applyFont="0" applyFill="0" applyBorder="0" applyAlignment="0" applyProtection="0"/>
    <xf numFmtId="3" fontId="11" fillId="0" borderId="0">
      <alignment horizontal="right"/>
      <protection/>
    </xf>
    <xf numFmtId="181" fontId="11" fillId="0" borderId="0">
      <alignment horizontal="right" vertical="top"/>
      <protection/>
    </xf>
    <xf numFmtId="195" fontId="11" fillId="0" borderId="0">
      <alignment horizontal="right" vertical="top"/>
      <protection/>
    </xf>
    <xf numFmtId="3" fontId="11" fillId="0" borderId="0">
      <alignment horizontal="right"/>
      <protection/>
    </xf>
    <xf numFmtId="181" fontId="11" fillId="0" borderId="0">
      <alignment horizontal="right" vertical="top"/>
      <protection/>
    </xf>
    <xf numFmtId="4" fontId="11" fillId="0" borderId="0" applyFill="0" applyBorder="0" applyProtection="0">
      <alignment horizontal="right"/>
    </xf>
    <xf numFmtId="196" fontId="12" fillId="0" borderId="0">
      <alignment/>
      <protection locked="0"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2" fillId="0" borderId="0">
      <alignment/>
      <protection locked="0"/>
    </xf>
    <xf numFmtId="0" fontId="12" fillId="0" borderId="0">
      <alignment/>
      <protection locked="0"/>
    </xf>
    <xf numFmtId="170" fontId="3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2" fillId="0" borderId="0">
      <alignment/>
      <protection locked="0"/>
    </xf>
    <xf numFmtId="0" fontId="15" fillId="0" borderId="0" applyFont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5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178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8" fontId="19" fillId="0" borderId="0">
      <alignment/>
      <protection/>
    </xf>
    <xf numFmtId="1" fontId="11" fillId="0" borderId="0">
      <alignment vertical="top" wrapText="1"/>
      <protection/>
    </xf>
    <xf numFmtId="1" fontId="11" fillId="0" borderId="0">
      <alignment horizontal="right"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0" fontId="61" fillId="20" borderId="6" applyNumberFormat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10">
      <alignment/>
      <protection locked="0"/>
    </xf>
    <xf numFmtId="0" fontId="68" fillId="0" borderId="11" applyNumberFormat="0" applyFill="0" applyAlignment="0" applyProtection="0"/>
    <xf numFmtId="0" fontId="69" fillId="32" borderId="0" applyNumberFormat="0" applyBorder="0" applyAlignment="0" applyProtection="0"/>
    <xf numFmtId="0" fontId="70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11" fillId="0" borderId="0">
      <alignment vertical="top" wrapText="1"/>
      <protection/>
    </xf>
  </cellStyleXfs>
  <cellXfs count="175">
    <xf numFmtId="0" fontId="0" fillId="0" borderId="0" xfId="0" applyAlignment="1">
      <alignment/>
    </xf>
    <xf numFmtId="0" fontId="6" fillId="0" borderId="0" xfId="81" applyFont="1" applyBorder="1">
      <alignment/>
      <protection/>
    </xf>
    <xf numFmtId="0" fontId="6" fillId="0" borderId="0" xfId="81" applyFont="1">
      <alignment/>
      <protection/>
    </xf>
    <xf numFmtId="0" fontId="3" fillId="0" borderId="0" xfId="78" applyFont="1">
      <alignment/>
      <protection/>
    </xf>
    <xf numFmtId="0" fontId="0" fillId="0" borderId="0" xfId="0" applyFont="1" applyAlignment="1">
      <alignment/>
    </xf>
    <xf numFmtId="171" fontId="3" fillId="0" borderId="0" xfId="78" applyNumberFormat="1" applyFont="1">
      <alignment/>
      <protection/>
    </xf>
    <xf numFmtId="0" fontId="6" fillId="0" borderId="0" xfId="0" applyFont="1" applyAlignment="1">
      <alignment/>
    </xf>
    <xf numFmtId="0" fontId="6" fillId="0" borderId="0" xfId="78" applyFont="1">
      <alignment/>
      <protection/>
    </xf>
    <xf numFmtId="171" fontId="6" fillId="0" borderId="0" xfId="78" applyNumberFormat="1" applyFont="1">
      <alignment/>
      <protection/>
    </xf>
    <xf numFmtId="171" fontId="6" fillId="0" borderId="0" xfId="81" applyNumberFormat="1" applyFont="1" applyBorder="1" applyProtection="1">
      <alignment/>
      <protection/>
    </xf>
    <xf numFmtId="185" fontId="6" fillId="0" borderId="0" xfId="78" applyNumberFormat="1" applyFont="1">
      <alignment/>
      <protection/>
    </xf>
    <xf numFmtId="18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20" fillId="0" borderId="0" xfId="8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14" fontId="6" fillId="0" borderId="0" xfId="81" applyNumberFormat="1" applyFont="1" applyBorder="1" applyAlignment="1" applyProtection="1">
      <alignment horizontal="center"/>
      <protection/>
    </xf>
    <xf numFmtId="14" fontId="6" fillId="0" borderId="0" xfId="81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8" fillId="0" borderId="12" xfId="79" applyFont="1" applyBorder="1" applyAlignment="1" applyProtection="1">
      <alignment horizontal="centerContinuous" vertical="center"/>
      <protection/>
    </xf>
    <xf numFmtId="0" fontId="8" fillId="0" borderId="13" xfId="79" applyFont="1" applyBorder="1" applyAlignment="1" applyProtection="1">
      <alignment horizontal="centerContinuous" vertical="center"/>
      <protection/>
    </xf>
    <xf numFmtId="0" fontId="8" fillId="0" borderId="0" xfId="79" applyFont="1" applyBorder="1" applyAlignment="1" applyProtection="1">
      <alignment horizontal="centerContinuous" vertical="center"/>
      <protection/>
    </xf>
    <xf numFmtId="0" fontId="8" fillId="0" borderId="14" xfId="79" applyFont="1" applyBorder="1" applyAlignment="1" applyProtection="1">
      <alignment horizontal="centerContinuous" vertical="center"/>
      <protection/>
    </xf>
    <xf numFmtId="0" fontId="6" fillId="0" borderId="0" xfId="80" applyFont="1" applyBorder="1" applyAlignment="1" applyProtection="1">
      <alignment horizontal="center" vertical="center" wrapText="1"/>
      <protection/>
    </xf>
    <xf numFmtId="0" fontId="6" fillId="0" borderId="0" xfId="78" applyFont="1" applyBorder="1" applyAlignment="1">
      <alignment wrapText="1"/>
      <protection/>
    </xf>
    <xf numFmtId="0" fontId="23" fillId="0" borderId="4" xfId="80" applyFont="1" applyBorder="1" applyAlignment="1">
      <alignment horizontal="centerContinuous" vertical="center"/>
      <protection/>
    </xf>
    <xf numFmtId="0" fontId="23" fillId="0" borderId="15" xfId="79" applyFont="1" applyBorder="1" applyAlignment="1" applyProtection="1">
      <alignment horizontal="centerContinuous" vertical="center"/>
      <protection/>
    </xf>
    <xf numFmtId="15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2" fillId="0" borderId="15" xfId="79" applyFont="1" applyBorder="1" applyAlignment="1" applyProtection="1">
      <alignment horizontal="centerContinuous" vertical="center"/>
      <protection/>
    </xf>
    <xf numFmtId="0" fontId="0" fillId="0" borderId="12" xfId="79" applyFont="1" applyBorder="1" applyAlignment="1" applyProtection="1">
      <alignment horizontal="centerContinuous" vertical="center"/>
      <protection/>
    </xf>
    <xf numFmtId="0" fontId="0" fillId="0" borderId="13" xfId="79" applyFont="1" applyBorder="1" applyAlignment="1" applyProtection="1">
      <alignment horizontal="centerContinuous" vertical="center"/>
      <protection/>
    </xf>
    <xf numFmtId="0" fontId="24" fillId="0" borderId="16" xfId="80" applyFont="1" applyBorder="1" applyAlignment="1" quotePrefix="1">
      <alignment horizontal="centerContinuous" vertical="center"/>
      <protection/>
    </xf>
    <xf numFmtId="0" fontId="0" fillId="0" borderId="17" xfId="79" applyFont="1" applyBorder="1" applyAlignment="1" applyProtection="1">
      <alignment horizontal="centerContinuous" vertical="center"/>
      <protection/>
    </xf>
    <xf numFmtId="0" fontId="0" fillId="0" borderId="18" xfId="79" applyFont="1" applyBorder="1" applyAlignment="1" applyProtection="1">
      <alignment horizontal="centerContinuous" vertical="center"/>
      <protection/>
    </xf>
    <xf numFmtId="174" fontId="0" fillId="0" borderId="19" xfId="81" applyNumberFormat="1" applyFont="1" applyBorder="1" applyProtection="1">
      <alignment/>
      <protection/>
    </xf>
    <xf numFmtId="171" fontId="22" fillId="0" borderId="0" xfId="81" applyNumberFormat="1" applyFont="1" applyBorder="1" applyProtection="1">
      <alignment/>
      <protection/>
    </xf>
    <xf numFmtId="171" fontId="22" fillId="0" borderId="17" xfId="81" applyNumberFormat="1" applyFont="1" applyFill="1" applyBorder="1" applyProtection="1">
      <alignment/>
      <protection/>
    </xf>
    <xf numFmtId="0" fontId="21" fillId="0" borderId="0" xfId="0" applyFont="1" applyFill="1" applyBorder="1" applyAlignment="1">
      <alignment horizontal="left" wrapText="1"/>
    </xf>
    <xf numFmtId="0" fontId="0" fillId="0" borderId="0" xfId="78" applyFont="1">
      <alignment/>
      <protection/>
    </xf>
    <xf numFmtId="0" fontId="0" fillId="0" borderId="0" xfId="0" applyFont="1" applyAlignment="1">
      <alignment/>
    </xf>
    <xf numFmtId="14" fontId="0" fillId="0" borderId="20" xfId="81" applyNumberFormat="1" applyFont="1" applyBorder="1" applyAlignment="1">
      <alignment horizontal="left"/>
      <protection/>
    </xf>
    <xf numFmtId="41" fontId="0" fillId="0" borderId="20" xfId="68" applyNumberFormat="1" applyFont="1" applyBorder="1" applyAlignment="1" applyProtection="1">
      <alignment/>
      <protection/>
    </xf>
    <xf numFmtId="204" fontId="0" fillId="0" borderId="20" xfId="68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81" applyNumberFormat="1" applyFont="1" applyBorder="1" applyAlignment="1">
      <alignment horizontal="left"/>
      <protection/>
    </xf>
    <xf numFmtId="204" fontId="0" fillId="0" borderId="0" xfId="68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14" fontId="0" fillId="0" borderId="20" xfId="81" applyNumberFormat="1" applyFont="1" applyBorder="1" applyAlignment="1" applyProtection="1">
      <alignment horizontal="left"/>
      <protection/>
    </xf>
    <xf numFmtId="171" fontId="0" fillId="0" borderId="0" xfId="78" applyNumberFormat="1" applyFont="1">
      <alignment/>
      <protection/>
    </xf>
    <xf numFmtId="3" fontId="0" fillId="0" borderId="0" xfId="0" applyNumberFormat="1" applyFont="1" applyBorder="1" applyAlignment="1">
      <alignment/>
    </xf>
    <xf numFmtId="14" fontId="0" fillId="0" borderId="20" xfId="81" applyNumberFormat="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4" fontId="24" fillId="0" borderId="21" xfId="81" applyNumberFormat="1" applyFont="1" applyBorder="1" applyAlignment="1" applyProtection="1">
      <alignment horizontal="left"/>
      <protection/>
    </xf>
    <xf numFmtId="14" fontId="24" fillId="0" borderId="21" xfId="81" applyNumberFormat="1" applyFont="1" applyFill="1" applyBorder="1" applyAlignment="1">
      <alignment horizontal="left"/>
      <protection/>
    </xf>
    <xf numFmtId="14" fontId="0" fillId="0" borderId="22" xfId="81" applyNumberFormat="1" applyFont="1" applyFill="1" applyBorder="1" applyAlignment="1">
      <alignment horizontal="left"/>
      <protection/>
    </xf>
    <xf numFmtId="0" fontId="0" fillId="0" borderId="23" xfId="0" applyFont="1" applyBorder="1" applyAlignment="1">
      <alignment/>
    </xf>
    <xf numFmtId="41" fontId="0" fillId="0" borderId="22" xfId="68" applyNumberFormat="1" applyFont="1" applyBorder="1" applyAlignment="1" applyProtection="1">
      <alignment/>
      <protection/>
    </xf>
    <xf numFmtId="14" fontId="0" fillId="0" borderId="24" xfId="81" applyNumberFormat="1" applyFont="1" applyBorder="1" applyAlignment="1" applyProtection="1">
      <alignment horizontal="left"/>
      <protection/>
    </xf>
    <xf numFmtId="41" fontId="0" fillId="0" borderId="24" xfId="68" applyNumberFormat="1" applyFont="1" applyBorder="1" applyAlignment="1" applyProtection="1">
      <alignment/>
      <protection/>
    </xf>
    <xf numFmtId="14" fontId="0" fillId="0" borderId="24" xfId="81" applyNumberFormat="1" applyFont="1" applyFill="1" applyBorder="1" applyAlignment="1">
      <alignment horizontal="left"/>
      <protection/>
    </xf>
    <xf numFmtId="14" fontId="0" fillId="0" borderId="24" xfId="81" applyNumberFormat="1" applyFont="1" applyBorder="1" applyAlignment="1">
      <alignment horizontal="left"/>
      <protection/>
    </xf>
    <xf numFmtId="41" fontId="22" fillId="0" borderId="21" xfId="0" applyNumberFormat="1" applyFont="1" applyBorder="1" applyAlignment="1">
      <alignment/>
    </xf>
    <xf numFmtId="204" fontId="0" fillId="0" borderId="0" xfId="0" applyNumberFormat="1" applyFont="1" applyAlignment="1">
      <alignment/>
    </xf>
    <xf numFmtId="204" fontId="0" fillId="0" borderId="14" xfId="0" applyNumberFormat="1" applyFont="1" applyBorder="1" applyAlignment="1">
      <alignment/>
    </xf>
    <xf numFmtId="0" fontId="22" fillId="0" borderId="17" xfId="0" applyFont="1" applyBorder="1" applyAlignment="1">
      <alignment/>
    </xf>
    <xf numFmtId="204" fontId="22" fillId="0" borderId="18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25" xfId="81" applyFont="1" applyBorder="1" applyAlignment="1">
      <alignment horizontal="centerContinuous" vertical="center" wrapText="1"/>
      <protection/>
    </xf>
    <xf numFmtId="0" fontId="7" fillId="0" borderId="26" xfId="81" applyFont="1" applyBorder="1" applyAlignment="1">
      <alignment horizontal="centerContinuous" vertical="top" wrapText="1"/>
      <protection/>
    </xf>
    <xf numFmtId="14" fontId="7" fillId="0" borderId="27" xfId="81" applyNumberFormat="1" applyFont="1" applyBorder="1" applyAlignment="1">
      <alignment horizontal="center"/>
      <protection/>
    </xf>
    <xf numFmtId="171" fontId="27" fillId="0" borderId="27" xfId="81" applyNumberFormat="1" applyFont="1" applyBorder="1" applyProtection="1">
      <alignment/>
      <protection/>
    </xf>
    <xf numFmtId="41" fontId="7" fillId="0" borderId="27" xfId="68" applyFont="1" applyBorder="1" applyAlignment="1" applyProtection="1">
      <alignment/>
      <protection/>
    </xf>
    <xf numFmtId="172" fontId="7" fillId="0" borderId="27" xfId="68" applyNumberFormat="1" applyFont="1" applyBorder="1" applyAlignment="1" applyProtection="1">
      <alignment/>
      <protection/>
    </xf>
    <xf numFmtId="171" fontId="27" fillId="0" borderId="27" xfId="81" applyNumberFormat="1" applyFont="1" applyBorder="1" applyAlignment="1" applyProtection="1">
      <alignment horizontal="right"/>
      <protection/>
    </xf>
    <xf numFmtId="174" fontId="7" fillId="0" borderId="19" xfId="81" applyNumberFormat="1" applyFont="1" applyBorder="1" applyAlignment="1" applyProtection="1">
      <alignment horizontal="right"/>
      <protection/>
    </xf>
    <xf numFmtId="14" fontId="7" fillId="0" borderId="27" xfId="81" applyNumberFormat="1" applyFont="1" applyBorder="1" applyAlignment="1" applyProtection="1">
      <alignment horizontal="center"/>
      <protection/>
    </xf>
    <xf numFmtId="174" fontId="7" fillId="0" borderId="19" xfId="81" applyNumberFormat="1" applyFont="1" applyBorder="1" applyProtection="1">
      <alignment/>
      <protection/>
    </xf>
    <xf numFmtId="171" fontId="27" fillId="0" borderId="20" xfId="81" applyNumberFormat="1" applyFont="1" applyBorder="1" applyProtection="1">
      <alignment/>
      <protection/>
    </xf>
    <xf numFmtId="41" fontId="7" fillId="0" borderId="0" xfId="68" applyFont="1" applyBorder="1" applyAlignment="1" applyProtection="1">
      <alignment/>
      <protection/>
    </xf>
    <xf numFmtId="172" fontId="7" fillId="0" borderId="28" xfId="68" applyNumberFormat="1" applyFont="1" applyBorder="1" applyAlignment="1" applyProtection="1">
      <alignment/>
      <protection/>
    </xf>
    <xf numFmtId="171" fontId="27" fillId="0" borderId="0" xfId="81" applyNumberFormat="1" applyFont="1" applyBorder="1" applyProtection="1">
      <alignment/>
      <protection/>
    </xf>
    <xf numFmtId="41" fontId="7" fillId="0" borderId="0" xfId="68" applyFont="1" applyBorder="1" applyAlignment="1" applyProtection="1">
      <alignment horizontal="right"/>
      <protection/>
    </xf>
    <xf numFmtId="172" fontId="7" fillId="0" borderId="28" xfId="68" applyNumberFormat="1" applyFont="1" applyBorder="1" applyAlignment="1" applyProtection="1">
      <alignment horizontal="right"/>
      <protection/>
    </xf>
    <xf numFmtId="171" fontId="27" fillId="0" borderId="20" xfId="81" applyNumberFormat="1" applyFont="1" applyFill="1" applyBorder="1" applyProtection="1">
      <alignment/>
      <protection/>
    </xf>
    <xf numFmtId="41" fontId="7" fillId="0" borderId="0" xfId="68" applyFont="1" applyFill="1" applyBorder="1" applyAlignment="1" applyProtection="1">
      <alignment horizontal="right"/>
      <protection/>
    </xf>
    <xf numFmtId="172" fontId="7" fillId="0" borderId="28" xfId="68" applyNumberFormat="1" applyFont="1" applyFill="1" applyBorder="1" applyAlignment="1" applyProtection="1">
      <alignment horizontal="right"/>
      <protection/>
    </xf>
    <xf numFmtId="14" fontId="7" fillId="0" borderId="20" xfId="81" applyNumberFormat="1" applyFont="1" applyBorder="1" applyAlignment="1">
      <alignment horizontal="center"/>
      <protection/>
    </xf>
    <xf numFmtId="14" fontId="7" fillId="0" borderId="21" xfId="81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4" fontId="0" fillId="0" borderId="14" xfId="0" applyNumberFormat="1" applyFont="1" applyFill="1" applyBorder="1" applyAlignment="1">
      <alignment/>
    </xf>
    <xf numFmtId="204" fontId="22" fillId="0" borderId="18" xfId="0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27" fillId="0" borderId="2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180" fontId="7" fillId="0" borderId="24" xfId="0" applyNumberFormat="1" applyFont="1" applyBorder="1" applyAlignment="1">
      <alignment/>
    </xf>
    <xf numFmtId="0" fontId="7" fillId="0" borderId="20" xfId="0" applyFont="1" applyBorder="1" applyAlignment="1">
      <alignment/>
    </xf>
    <xf numFmtId="180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204" fontId="0" fillId="0" borderId="24" xfId="0" applyNumberFormat="1" applyFont="1" applyBorder="1" applyAlignment="1">
      <alignment/>
    </xf>
    <xf numFmtId="204" fontId="0" fillId="0" borderId="20" xfId="0" applyNumberFormat="1" applyFont="1" applyBorder="1" applyAlignment="1">
      <alignment/>
    </xf>
    <xf numFmtId="204" fontId="22" fillId="0" borderId="21" xfId="0" applyNumberFormat="1" applyFont="1" applyBorder="1" applyAlignment="1">
      <alignment/>
    </xf>
    <xf numFmtId="0" fontId="24" fillId="0" borderId="30" xfId="0" applyFont="1" applyBorder="1" applyAlignment="1">
      <alignment/>
    </xf>
    <xf numFmtId="204" fontId="0" fillId="0" borderId="24" xfId="6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" fontId="7" fillId="0" borderId="0" xfId="0" applyNumberFormat="1" applyFont="1" applyAlignment="1">
      <alignment/>
    </xf>
    <xf numFmtId="0" fontId="27" fillId="0" borderId="21" xfId="0" applyFont="1" applyBorder="1" applyAlignment="1">
      <alignment/>
    </xf>
    <xf numFmtId="3" fontId="27" fillId="0" borderId="21" xfId="0" applyNumberFormat="1" applyFont="1" applyBorder="1" applyAlignment="1">
      <alignment/>
    </xf>
    <xf numFmtId="180" fontId="27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27" fillId="0" borderId="16" xfId="0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0" fillId="0" borderId="23" xfId="0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4" fillId="0" borderId="21" xfId="0" applyFont="1" applyBorder="1" applyAlignment="1">
      <alignment/>
    </xf>
    <xf numFmtId="3" fontId="24" fillId="0" borderId="21" xfId="0" applyNumberFormat="1" applyFont="1" applyBorder="1" applyAlignment="1">
      <alignment/>
    </xf>
    <xf numFmtId="180" fontId="0" fillId="0" borderId="20" xfId="0" applyNumberFormat="1" applyBorder="1" applyAlignment="1">
      <alignment/>
    </xf>
    <xf numFmtId="180" fontId="24" fillId="0" borderId="21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0" fontId="26" fillId="0" borderId="21" xfId="0" applyFont="1" applyBorder="1" applyAlignment="1">
      <alignment/>
    </xf>
    <xf numFmtId="14" fontId="27" fillId="0" borderId="21" xfId="81" applyNumberFormat="1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180" fontId="22" fillId="0" borderId="20" xfId="0" applyNumberFormat="1" applyFont="1" applyBorder="1" applyAlignment="1">
      <alignment/>
    </xf>
    <xf numFmtId="15" fontId="7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0" fontId="6" fillId="0" borderId="0" xfId="81" applyFont="1" applyBorder="1" applyAlignment="1">
      <alignment horizontal="center" vertical="center" wrapText="1"/>
      <protection/>
    </xf>
    <xf numFmtId="0" fontId="7" fillId="0" borderId="19" xfId="80" applyFont="1" applyBorder="1" applyAlignment="1" applyProtection="1">
      <alignment horizontal="center" vertical="center" wrapText="1"/>
      <protection/>
    </xf>
    <xf numFmtId="0" fontId="7" fillId="0" borderId="31" xfId="78" applyFont="1" applyBorder="1" applyAlignment="1">
      <alignment wrapText="1"/>
      <protection/>
    </xf>
    <xf numFmtId="0" fontId="26" fillId="0" borderId="19" xfId="81" applyFont="1" applyBorder="1" applyAlignment="1">
      <alignment horizontal="center" vertical="center" wrapText="1"/>
      <protection/>
    </xf>
    <xf numFmtId="0" fontId="26" fillId="0" borderId="31" xfId="81" applyFont="1" applyBorder="1" applyAlignment="1">
      <alignment horizontal="center" vertical="center" wrapText="1"/>
      <protection/>
    </xf>
    <xf numFmtId="0" fontId="27" fillId="0" borderId="32" xfId="81" applyFont="1" applyFill="1" applyBorder="1" applyAlignment="1">
      <alignment horizontal="center" vertical="center" wrapText="1"/>
      <protection/>
    </xf>
    <xf numFmtId="0" fontId="27" fillId="0" borderId="33" xfId="78" applyFont="1" applyBorder="1" applyAlignment="1">
      <alignment horizontal="center" vertical="center" wrapText="1"/>
      <protection/>
    </xf>
    <xf numFmtId="41" fontId="25" fillId="0" borderId="29" xfId="68" applyNumberFormat="1" applyFont="1" applyBorder="1" applyAlignment="1" applyProtection="1">
      <alignment horizontal="center"/>
      <protection/>
    </xf>
    <xf numFmtId="41" fontId="25" fillId="0" borderId="23" xfId="68" applyNumberFormat="1" applyFont="1" applyBorder="1" applyAlignment="1" applyProtection="1">
      <alignment horizontal="center"/>
      <protection/>
    </xf>
    <xf numFmtId="41" fontId="25" fillId="0" borderId="30" xfId="68" applyNumberFormat="1" applyFont="1" applyBorder="1" applyAlignment="1" applyProtection="1">
      <alignment horizont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2" fillId="0" borderId="24" xfId="80" applyFont="1" applyBorder="1" applyAlignment="1" applyProtection="1">
      <alignment horizontal="center" vertical="center" wrapText="1"/>
      <protection/>
    </xf>
    <xf numFmtId="0" fontId="22" fillId="0" borderId="21" xfId="80" applyFont="1" applyBorder="1" applyAlignment="1" applyProtection="1">
      <alignment horizontal="center" vertical="center" wrapText="1"/>
      <protection/>
    </xf>
    <xf numFmtId="0" fontId="22" fillId="0" borderId="24" xfId="80" applyFont="1" applyBorder="1" applyAlignment="1" applyProtection="1">
      <alignment vertical="center" wrapText="1"/>
      <protection/>
    </xf>
    <xf numFmtId="0" fontId="22" fillId="0" borderId="21" xfId="80" applyFont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left" vertical="center" wrapText="1"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ché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 gray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APAAB1BE (2)" xfId="46"/>
    <cellStyle name="Comma(0)" xfId="47"/>
    <cellStyle name="comma(1)" xfId="48"/>
    <cellStyle name="Comma(3)" xfId="49"/>
    <cellStyle name="Comma[0]" xfId="50"/>
    <cellStyle name="Comma[1]" xfId="51"/>
    <cellStyle name="Comma_ANXB11A11" xfId="52"/>
    <cellStyle name="Comma0" xfId="53"/>
    <cellStyle name="Currency [0]_NATURAL" xfId="54"/>
    <cellStyle name="Currency_NATURAL" xfId="55"/>
    <cellStyle name="Currency0" xfId="56"/>
    <cellStyle name="Date" xfId="57"/>
    <cellStyle name="Euro" xfId="58"/>
    <cellStyle name="Ezres [0]_demo" xfId="59"/>
    <cellStyle name="Ezres_demo" xfId="60"/>
    <cellStyle name="Fixed" xfId="61"/>
    <cellStyle name="grey" xfId="62"/>
    <cellStyle name="Heading 1" xfId="63"/>
    <cellStyle name="Heading 2" xfId="64"/>
    <cellStyle name="Input" xfId="65"/>
    <cellStyle name="Comma" xfId="66"/>
    <cellStyle name="Migliaia (0)_COPERTIN" xfId="67"/>
    <cellStyle name="Comma [0]" xfId="68"/>
    <cellStyle name="Neutrale" xfId="69"/>
    <cellStyle name="Non_definito" xfId="70"/>
    <cellStyle name="Normal_% STOCK OF FOREIGN POP" xfId="71"/>
    <cellStyle name="Normál_B17" xfId="72"/>
    <cellStyle name="Normal_Book5" xfId="73"/>
    <cellStyle name="Normál_demo" xfId="74"/>
    <cellStyle name="Normal_DEUTab1" xfId="75"/>
    <cellStyle name="Normal-blank" xfId="76"/>
    <cellStyle name="Normal-droit" xfId="77"/>
    <cellStyle name="Normale_Foglio1" xfId="78"/>
    <cellStyle name="Normale_PRES_sto_anni_70_04" xfId="79"/>
    <cellStyle name="Normale_S_STO_ASILI_NIDO" xfId="80"/>
    <cellStyle name="Normale_SERIE" xfId="81"/>
    <cellStyle name="Nota" xfId="82"/>
    <cellStyle name="Output" xfId="83"/>
    <cellStyle name="Pénznem [0]_demo" xfId="84"/>
    <cellStyle name="Pénznem_demo" xfId="85"/>
    <cellStyle name="Percent" xfId="86"/>
    <cellStyle name="Standard_Austria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COPERTIN" xfId="100"/>
    <cellStyle name="Currency [0]" xfId="101"/>
    <cellStyle name="Wrapped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Detenuti in Italia. Anni 1996-2015. Valori %</a:t>
            </a:r>
          </a:p>
        </c:rich>
      </c:tx>
      <c:layout>
        <c:manualLayout>
          <c:xMode val="factor"/>
          <c:yMode val="factor"/>
          <c:x val="0.00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1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1!$D$99</c:f>
              <c:strCache>
                <c:ptCount val="1"/>
                <c:pt idx="0">
                  <c:v>detenuti italiani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1!$B$100:$B$119</c:f>
              <c:strCache/>
            </c:strRef>
          </c:cat>
          <c:val>
            <c:numRef>
              <c:f>1!$D$100:$D$119</c:f>
              <c:numCache/>
            </c:numRef>
          </c:val>
        </c:ser>
        <c:ser>
          <c:idx val="1"/>
          <c:order val="1"/>
          <c:tx>
            <c:strRef>
              <c:f>1!$C$99</c:f>
              <c:strCache>
                <c:ptCount val="1"/>
                <c:pt idx="0">
                  <c:v>detenuti stranieri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1!$B$100:$B$119</c:f>
              <c:strCache/>
            </c:strRef>
          </c:cat>
          <c:val>
            <c:numRef>
              <c:f>1!$C$100:$C$119</c:f>
              <c:numCache/>
            </c:numRef>
          </c:val>
        </c:ser>
        <c:overlap val="100"/>
        <c:gapWidth val="50"/>
        <c:axId val="61501053"/>
        <c:axId val="16638566"/>
      </c:barChart>
      <c:dateAx>
        <c:axId val="615010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663856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068"/>
          <c:w val="0.363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Detenuti in Italia. Anni 1996-2015. Valori assoluti</a:t>
            </a:r>
          </a:p>
        </c:rich>
      </c:tx>
      <c:layout>
        <c:manualLayout>
          <c:xMode val="factor"/>
          <c:yMode val="factor"/>
          <c:x val="0.01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1"/>
          <c:order val="0"/>
          <c:tx>
            <c:strRef>
              <c:f>1!$E$121</c:f>
              <c:strCache>
                <c:ptCount val="1"/>
                <c:pt idx="0">
                  <c:v>detenuti italiani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1!$C$122:$C$141</c:f>
              <c:strCache/>
            </c:strRef>
          </c:cat>
          <c:val>
            <c:numRef>
              <c:f>1!$E$122:$E$141</c:f>
              <c:numCache/>
            </c:numRef>
          </c:val>
          <c:smooth val="0"/>
        </c:ser>
        <c:ser>
          <c:idx val="0"/>
          <c:order val="1"/>
          <c:tx>
            <c:strRef>
              <c:f>1!$D$121</c:f>
              <c:strCache>
                <c:ptCount val="1"/>
                <c:pt idx="0">
                  <c:v>detenuti stranieri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1!$C$122:$C$141</c:f>
              <c:strCache/>
            </c:strRef>
          </c:cat>
          <c:val>
            <c:numRef>
              <c:f>1!$D$122:$D$141</c:f>
              <c:numCache/>
            </c:numRef>
          </c:val>
          <c:smooth val="0"/>
        </c:ser>
        <c:marker val="1"/>
        <c:axId val="15529367"/>
        <c:axId val="5546576"/>
      </c:lineChart>
      <c:dateAx>
        <c:axId val="155293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546576"/>
        <c:scaling>
          <c:orientation val="minMax"/>
          <c:max val="450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"/>
          <c:y val="0.06625"/>
          <c:w val="0.388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66675</xdr:rowOff>
    </xdr:from>
    <xdr:to>
      <xdr:col>8</xdr:col>
      <xdr:colOff>590550</xdr:colOff>
      <xdr:row>57</xdr:row>
      <xdr:rowOff>0</xdr:rowOff>
    </xdr:to>
    <xdr:graphicFrame>
      <xdr:nvGraphicFramePr>
        <xdr:cNvPr id="1" name="Grafico 1"/>
        <xdr:cNvGraphicFramePr/>
      </xdr:nvGraphicFramePr>
      <xdr:xfrm>
        <a:off x="238125" y="5200650"/>
        <a:ext cx="6381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57</xdr:row>
      <xdr:rowOff>19050</xdr:rowOff>
    </xdr:from>
    <xdr:to>
      <xdr:col>8</xdr:col>
      <xdr:colOff>590550</xdr:colOff>
      <xdr:row>83</xdr:row>
      <xdr:rowOff>9525</xdr:rowOff>
    </xdr:to>
    <xdr:graphicFrame>
      <xdr:nvGraphicFramePr>
        <xdr:cNvPr id="2" name="Grafico 2"/>
        <xdr:cNvGraphicFramePr/>
      </xdr:nvGraphicFramePr>
      <xdr:xfrm>
        <a:off x="257175" y="8724900"/>
        <a:ext cx="63627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="120" zoomScaleNormal="120" zoomScalePageLayoutView="0" workbookViewId="0" topLeftCell="A1">
      <selection activeCell="B1" sqref="B1"/>
    </sheetView>
  </sheetViews>
  <sheetFormatPr defaultColWidth="9.140625" defaultRowHeight="12.75"/>
  <cols>
    <col min="1" max="1" width="3.421875" style="4" customWidth="1"/>
    <col min="2" max="2" width="8.28125" style="4" customWidth="1"/>
    <col min="3" max="3" width="9.140625" style="4" customWidth="1"/>
    <col min="4" max="4" width="10.8515625" style="4" customWidth="1"/>
    <col min="5" max="8" width="9.140625" style="4" customWidth="1"/>
    <col min="9" max="9" width="7.421875" style="4" customWidth="1"/>
    <col min="10" max="10" width="1.7109375" style="4" customWidth="1"/>
    <col min="11" max="16384" width="9.140625" style="4" customWidth="1"/>
  </cols>
  <sheetData>
    <row r="2" spans="2:11" ht="25.5" customHeight="1">
      <c r="B2" s="25" t="s">
        <v>8</v>
      </c>
      <c r="C2" s="18"/>
      <c r="D2" s="18"/>
      <c r="E2" s="18"/>
      <c r="F2" s="18"/>
      <c r="G2" s="18"/>
      <c r="H2" s="18"/>
      <c r="I2" s="18"/>
      <c r="J2" s="19"/>
      <c r="K2" s="3"/>
    </row>
    <row r="3" spans="2:11" ht="25.5" customHeight="1">
      <c r="B3" s="24" t="s">
        <v>529</v>
      </c>
      <c r="C3" s="20"/>
      <c r="D3" s="20"/>
      <c r="E3" s="20"/>
      <c r="F3" s="20"/>
      <c r="G3" s="20"/>
      <c r="H3" s="20"/>
      <c r="I3" s="20"/>
      <c r="J3" s="21"/>
      <c r="K3" s="3"/>
    </row>
    <row r="4" spans="2:10" ht="24" customHeight="1">
      <c r="B4" s="151" t="s">
        <v>9</v>
      </c>
      <c r="C4" s="152"/>
      <c r="D4" s="152"/>
      <c r="E4" s="152"/>
      <c r="F4" s="152"/>
      <c r="G4" s="152"/>
      <c r="H4" s="152"/>
      <c r="I4" s="152"/>
      <c r="J4" s="153"/>
    </row>
    <row r="9" ht="12.75">
      <c r="M9" s="17"/>
    </row>
    <row r="10" ht="12.75">
      <c r="M10" s="17"/>
    </row>
    <row r="13" ht="12.75">
      <c r="N13" s="17"/>
    </row>
    <row r="14" ht="12.75">
      <c r="N14" s="17"/>
    </row>
    <row r="15" ht="12.75">
      <c r="N15" s="17"/>
    </row>
    <row r="16" spans="13:14" ht="12.75">
      <c r="M16" s="17"/>
      <c r="N16" s="17"/>
    </row>
    <row r="17" spans="13:14" ht="12.75">
      <c r="M17" s="17"/>
      <c r="N17" s="17"/>
    </row>
    <row r="19" ht="12.75">
      <c r="N19" s="17"/>
    </row>
    <row r="23" ht="12.75">
      <c r="M23" s="17"/>
    </row>
    <row r="24" spans="13:14" ht="12.75">
      <c r="M24" s="17"/>
      <c r="N24" s="17"/>
    </row>
    <row r="25" ht="12.75">
      <c r="N25" s="17"/>
    </row>
    <row r="26" ht="12.75">
      <c r="N26" s="17"/>
    </row>
    <row r="27" ht="12.75">
      <c r="N27" s="17"/>
    </row>
    <row r="28" ht="12.75">
      <c r="N28" s="17"/>
    </row>
    <row r="30" ht="12.75">
      <c r="N30" s="17"/>
    </row>
    <row r="35" ht="12.75">
      <c r="N35" s="17"/>
    </row>
    <row r="36" ht="12.75">
      <c r="N36" s="17"/>
    </row>
    <row r="38" ht="12.75">
      <c r="N38" s="17"/>
    </row>
    <row r="39" ht="12.75">
      <c r="N39" s="17"/>
    </row>
    <row r="41" ht="12.75">
      <c r="N41" s="17"/>
    </row>
    <row r="43" ht="12.75">
      <c r="M43" s="17"/>
    </row>
    <row r="44" ht="12.75">
      <c r="M44" s="17"/>
    </row>
    <row r="46" spans="13:14" ht="12.75">
      <c r="M46" s="17"/>
      <c r="N46" s="17"/>
    </row>
    <row r="47" spans="13:14" ht="12.75">
      <c r="M47" s="17"/>
      <c r="N47" s="17"/>
    </row>
    <row r="48" ht="12.75">
      <c r="N48" s="17"/>
    </row>
    <row r="49" spans="13:14" ht="12.75">
      <c r="M49" s="17"/>
      <c r="N49" s="17"/>
    </row>
    <row r="50" ht="12.75">
      <c r="N50" s="17"/>
    </row>
    <row r="52" ht="12.75">
      <c r="N52" s="17"/>
    </row>
    <row r="54" ht="12.75">
      <c r="M54" s="17"/>
    </row>
    <row r="55" ht="12.75">
      <c r="M55" s="17"/>
    </row>
    <row r="56" ht="12.75">
      <c r="M56" s="17"/>
    </row>
    <row r="57" ht="12.75">
      <c r="M57" s="17"/>
    </row>
    <row r="58" ht="12.75">
      <c r="M58" s="17"/>
    </row>
    <row r="60" ht="12.75">
      <c r="M60" s="17"/>
    </row>
  </sheetData>
  <sheetProtection/>
  <mergeCells count="1">
    <mergeCell ref="B4:J4"/>
  </mergeCells>
  <printOptions horizontalCentered="1" verticalCentered="1"/>
  <pageMargins left="0.3937007874015748" right="0.3937007874015748" top="0.984251968503937" bottom="0.984251968503937" header="0.5118110236220472" footer="0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92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3.421875" style="6" customWidth="1"/>
    <col min="2" max="2" width="13.00390625" style="6" customWidth="1"/>
    <col min="3" max="5" width="13.7109375" style="6" customWidth="1"/>
    <col min="6" max="6" width="11.28125" style="6" customWidth="1"/>
    <col min="7" max="7" width="12.421875" style="6" customWidth="1"/>
    <col min="8" max="9" width="9.140625" style="6" customWidth="1"/>
    <col min="10" max="10" width="12.421875" style="6" customWidth="1"/>
    <col min="11" max="16384" width="9.140625" style="6" customWidth="1"/>
  </cols>
  <sheetData>
    <row r="2" spans="2:8" s="4" customFormat="1" ht="14.25" customHeight="1">
      <c r="B2" s="28" t="s">
        <v>12</v>
      </c>
      <c r="C2" s="29"/>
      <c r="D2" s="29"/>
      <c r="E2" s="29"/>
      <c r="F2" s="29"/>
      <c r="G2" s="30"/>
      <c r="H2" s="3"/>
    </row>
    <row r="3" spans="2:8" s="4" customFormat="1" ht="16.5" customHeight="1">
      <c r="B3" s="31" t="s">
        <v>530</v>
      </c>
      <c r="C3" s="32"/>
      <c r="D3" s="32"/>
      <c r="E3" s="32"/>
      <c r="F3" s="32"/>
      <c r="G3" s="33"/>
      <c r="H3" s="3"/>
    </row>
    <row r="4" spans="2:15" s="4" customFormat="1" ht="15" customHeight="1">
      <c r="B4" s="156" t="s">
        <v>0</v>
      </c>
      <c r="C4" s="158" t="s">
        <v>11</v>
      </c>
      <c r="D4" s="160" t="s">
        <v>1</v>
      </c>
      <c r="E4" s="161"/>
      <c r="F4" s="160" t="s">
        <v>2</v>
      </c>
      <c r="G4" s="161"/>
      <c r="H4" s="3"/>
      <c r="J4" s="94"/>
      <c r="K4" s="94"/>
      <c r="L4" s="94"/>
      <c r="M4" s="94"/>
      <c r="N4" s="94"/>
      <c r="O4" s="94"/>
    </row>
    <row r="5" spans="2:15" s="4" customFormat="1" ht="26.25" customHeight="1">
      <c r="B5" s="157"/>
      <c r="C5" s="159"/>
      <c r="D5" s="73" t="s">
        <v>3</v>
      </c>
      <c r="E5" s="74" t="s">
        <v>34</v>
      </c>
      <c r="F5" s="73" t="s">
        <v>4</v>
      </c>
      <c r="G5" s="74" t="s">
        <v>33</v>
      </c>
      <c r="H5" s="3"/>
      <c r="I5" s="26"/>
      <c r="J5" s="94"/>
      <c r="K5" s="94"/>
      <c r="L5" s="94"/>
      <c r="M5" s="94"/>
      <c r="N5" s="94"/>
      <c r="O5" s="94"/>
    </row>
    <row r="6" spans="2:15" s="4" customFormat="1" ht="12" customHeight="1">
      <c r="B6" s="75">
        <v>33603</v>
      </c>
      <c r="C6" s="76">
        <v>35469</v>
      </c>
      <c r="D6" s="77">
        <v>1892</v>
      </c>
      <c r="E6" s="78">
        <v>5.334235529617413</v>
      </c>
      <c r="F6" s="79">
        <v>5365</v>
      </c>
      <c r="G6" s="80">
        <v>15.125884575262905</v>
      </c>
      <c r="H6" s="3"/>
      <c r="J6" s="94"/>
      <c r="K6" s="94"/>
      <c r="L6" s="94"/>
      <c r="M6" s="94"/>
      <c r="N6" s="94"/>
      <c r="O6" s="94"/>
    </row>
    <row r="7" spans="2:15" s="4" customFormat="1" ht="12" customHeight="1">
      <c r="B7" s="75">
        <v>33969</v>
      </c>
      <c r="C7" s="76">
        <v>47316</v>
      </c>
      <c r="D7" s="77">
        <v>2568</v>
      </c>
      <c r="E7" s="78">
        <v>5.427339589145321</v>
      </c>
      <c r="F7" s="79">
        <v>7237</v>
      </c>
      <c r="G7" s="80">
        <v>15.295037619409925</v>
      </c>
      <c r="H7" s="3"/>
      <c r="J7" s="94"/>
      <c r="K7" s="94"/>
      <c r="L7" s="94"/>
      <c r="M7" s="94"/>
      <c r="N7" s="94"/>
      <c r="O7" s="94"/>
    </row>
    <row r="8" spans="2:15" s="4" customFormat="1" ht="12" customHeight="1">
      <c r="B8" s="75">
        <v>34334</v>
      </c>
      <c r="C8" s="76">
        <v>52348</v>
      </c>
      <c r="D8" s="77">
        <v>2525</v>
      </c>
      <c r="E8" s="78">
        <v>5.015094939223008</v>
      </c>
      <c r="F8" s="79">
        <v>7892</v>
      </c>
      <c r="G8" s="80">
        <v>15.674902677365536</v>
      </c>
      <c r="H8" s="3"/>
      <c r="J8" s="94"/>
      <c r="K8" s="94"/>
      <c r="L8" s="94"/>
      <c r="M8" s="94"/>
      <c r="N8" s="94"/>
      <c r="O8" s="94"/>
    </row>
    <row r="9" spans="2:15" s="4" customFormat="1" ht="12" customHeight="1">
      <c r="B9" s="75">
        <v>34699</v>
      </c>
      <c r="C9" s="76">
        <v>51165</v>
      </c>
      <c r="D9" s="77">
        <v>2311</v>
      </c>
      <c r="E9" s="78">
        <v>4.516759503566892</v>
      </c>
      <c r="F9" s="79">
        <v>8481</v>
      </c>
      <c r="G9" s="80">
        <v>16.575784227499266</v>
      </c>
      <c r="H9" s="3"/>
      <c r="J9" s="94"/>
      <c r="K9" s="94"/>
      <c r="L9" s="94"/>
      <c r="M9" s="94"/>
      <c r="N9" s="94"/>
      <c r="O9" s="94"/>
    </row>
    <row r="10" spans="2:15" s="4" customFormat="1" ht="12" customHeight="1">
      <c r="B10" s="75">
        <v>35064</v>
      </c>
      <c r="C10" s="76">
        <v>46908</v>
      </c>
      <c r="D10" s="77">
        <v>1999</v>
      </c>
      <c r="E10" s="78">
        <v>4.261533213950712</v>
      </c>
      <c r="F10" s="79">
        <v>8334</v>
      </c>
      <c r="G10" s="80">
        <v>17.766692248656945</v>
      </c>
      <c r="H10" s="3"/>
      <c r="J10" s="95"/>
      <c r="K10" s="96"/>
      <c r="L10" s="96"/>
      <c r="M10" s="97"/>
      <c r="N10" s="96"/>
      <c r="O10" s="97"/>
    </row>
    <row r="11" spans="2:15" s="4" customFormat="1" ht="12" customHeight="1">
      <c r="B11" s="81">
        <v>35430</v>
      </c>
      <c r="C11" s="76">
        <v>47709</v>
      </c>
      <c r="D11" s="77">
        <v>2099</v>
      </c>
      <c r="E11" s="78">
        <v>4.399589176046448</v>
      </c>
      <c r="F11" s="79">
        <v>9373</v>
      </c>
      <c r="G11" s="80">
        <v>19.64618835020646</v>
      </c>
      <c r="H11" s="3"/>
      <c r="J11" s="95"/>
      <c r="K11" s="96"/>
      <c r="L11" s="96"/>
      <c r="M11" s="97"/>
      <c r="N11" s="96"/>
      <c r="O11" s="97"/>
    </row>
    <row r="12" spans="2:15" s="4" customFormat="1" ht="12" customHeight="1">
      <c r="B12" s="81">
        <v>35795</v>
      </c>
      <c r="C12" s="76">
        <v>48495</v>
      </c>
      <c r="D12" s="77">
        <v>1938</v>
      </c>
      <c r="E12" s="78">
        <v>3.996288277141973</v>
      </c>
      <c r="F12" s="79">
        <v>10825</v>
      </c>
      <c r="G12" s="80">
        <v>22.321888854521085</v>
      </c>
      <c r="H12" s="3"/>
      <c r="J12" s="95"/>
      <c r="K12" s="96"/>
      <c r="L12" s="96"/>
      <c r="M12" s="97"/>
      <c r="N12" s="96"/>
      <c r="O12" s="97"/>
    </row>
    <row r="13" spans="2:15" s="4" customFormat="1" ht="12" customHeight="1">
      <c r="B13" s="81">
        <v>36160</v>
      </c>
      <c r="C13" s="76">
        <v>47811</v>
      </c>
      <c r="D13" s="77">
        <v>1832</v>
      </c>
      <c r="E13" s="78">
        <v>3.8317541988245383</v>
      </c>
      <c r="F13" s="76">
        <v>11973</v>
      </c>
      <c r="G13" s="82">
        <v>25.04235426993788</v>
      </c>
      <c r="H13" s="5"/>
      <c r="J13" s="95"/>
      <c r="K13" s="96"/>
      <c r="L13" s="96"/>
      <c r="M13" s="97"/>
      <c r="N13" s="96"/>
      <c r="O13" s="97"/>
    </row>
    <row r="14" spans="2:15" s="4" customFormat="1" ht="12" customHeight="1">
      <c r="B14" s="75">
        <v>36525</v>
      </c>
      <c r="C14" s="76">
        <v>51814</v>
      </c>
      <c r="D14" s="77">
        <v>2190</v>
      </c>
      <c r="E14" s="78">
        <v>4.2266568880997415</v>
      </c>
      <c r="F14" s="76">
        <v>14057</v>
      </c>
      <c r="G14" s="82">
        <v>27.12973327672058</v>
      </c>
      <c r="H14" s="5"/>
      <c r="J14" s="94"/>
      <c r="K14" s="94"/>
      <c r="L14" s="94"/>
      <c r="M14" s="94"/>
      <c r="N14" s="94"/>
      <c r="O14" s="94"/>
    </row>
    <row r="15" spans="2:15" s="4" customFormat="1" ht="12" customHeight="1">
      <c r="B15" s="75">
        <v>36891</v>
      </c>
      <c r="C15" s="76">
        <v>53165</v>
      </c>
      <c r="D15" s="77">
        <v>2316</v>
      </c>
      <c r="E15" s="78">
        <v>4.356249412207279</v>
      </c>
      <c r="F15" s="76">
        <v>15582</v>
      </c>
      <c r="G15" s="82">
        <v>29.308755760368662</v>
      </c>
      <c r="H15" s="5"/>
      <c r="J15" s="98"/>
      <c r="K15" s="99"/>
      <c r="L15" s="99"/>
      <c r="M15" s="94"/>
      <c r="N15" s="99"/>
      <c r="O15" s="94"/>
    </row>
    <row r="16" spans="2:15" s="4" customFormat="1" ht="12" customHeight="1">
      <c r="B16" s="75">
        <v>37256</v>
      </c>
      <c r="C16" s="76">
        <v>55275</v>
      </c>
      <c r="D16" s="77">
        <v>2421</v>
      </c>
      <c r="E16" s="78">
        <v>4.379918588873813</v>
      </c>
      <c r="F16" s="76">
        <v>16294</v>
      </c>
      <c r="G16" s="82">
        <v>29.478064224332883</v>
      </c>
      <c r="H16" s="5"/>
      <c r="J16" s="98"/>
      <c r="K16" s="99"/>
      <c r="L16" s="99"/>
      <c r="M16" s="94"/>
      <c r="N16" s="94"/>
      <c r="O16" s="94"/>
    </row>
    <row r="17" spans="2:15" s="4" customFormat="1" ht="12" customHeight="1">
      <c r="B17" s="75">
        <v>37621</v>
      </c>
      <c r="C17" s="83">
        <v>55670</v>
      </c>
      <c r="D17" s="84">
        <v>2469</v>
      </c>
      <c r="E17" s="85">
        <v>4.435063768636609</v>
      </c>
      <c r="F17" s="86">
        <v>16788</v>
      </c>
      <c r="G17" s="82">
        <v>30.156278067181606</v>
      </c>
      <c r="H17" s="5"/>
      <c r="J17" s="98"/>
      <c r="K17" s="99"/>
      <c r="L17" s="99"/>
      <c r="M17" s="94"/>
      <c r="N17" s="99"/>
      <c r="O17" s="94"/>
    </row>
    <row r="18" spans="2:12" s="4" customFormat="1" ht="12" customHeight="1">
      <c r="B18" s="75">
        <v>37986</v>
      </c>
      <c r="C18" s="83">
        <v>54237</v>
      </c>
      <c r="D18" s="84">
        <v>2493</v>
      </c>
      <c r="E18" s="85">
        <v>4.5964931688699595</v>
      </c>
      <c r="F18" s="86">
        <v>17007</v>
      </c>
      <c r="G18" s="82">
        <v>31.3568228331213</v>
      </c>
      <c r="H18" s="5"/>
      <c r="J18" s="71"/>
      <c r="K18" s="17"/>
      <c r="L18" s="17"/>
    </row>
    <row r="19" spans="2:14" s="4" customFormat="1" ht="12" customHeight="1">
      <c r="B19" s="75">
        <v>38352</v>
      </c>
      <c r="C19" s="83">
        <v>56068</v>
      </c>
      <c r="D19" s="84">
        <v>2589</v>
      </c>
      <c r="E19" s="85">
        <v>4.617607191267746</v>
      </c>
      <c r="F19" s="86">
        <v>17819</v>
      </c>
      <c r="G19" s="82">
        <v>31.781051580224013</v>
      </c>
      <c r="H19" s="5"/>
      <c r="J19" s="71"/>
      <c r="K19" s="17"/>
      <c r="L19" s="17"/>
      <c r="N19" s="17"/>
    </row>
    <row r="20" spans="2:14" s="4" customFormat="1" ht="12" customHeight="1">
      <c r="B20" s="75">
        <v>38717</v>
      </c>
      <c r="C20" s="83">
        <v>59523</v>
      </c>
      <c r="D20" s="84">
        <v>2804</v>
      </c>
      <c r="E20" s="85">
        <v>4.710784066663306</v>
      </c>
      <c r="F20" s="86">
        <v>19836</v>
      </c>
      <c r="G20" s="82">
        <v>33.32493321909178</v>
      </c>
      <c r="H20" s="5"/>
      <c r="J20" s="71"/>
      <c r="K20" s="17"/>
      <c r="L20" s="17"/>
      <c r="N20" s="17"/>
    </row>
    <row r="21" spans="2:14" s="4" customFormat="1" ht="12" customHeight="1">
      <c r="B21" s="75">
        <v>39082</v>
      </c>
      <c r="C21" s="83">
        <v>39005</v>
      </c>
      <c r="D21" s="84">
        <v>1670</v>
      </c>
      <c r="E21" s="85">
        <v>4.281502371490834</v>
      </c>
      <c r="F21" s="86">
        <v>13152</v>
      </c>
      <c r="G21" s="82">
        <v>33.71875400589668</v>
      </c>
      <c r="H21" s="5"/>
      <c r="J21" s="71"/>
      <c r="K21" s="17"/>
      <c r="L21" s="17"/>
      <c r="N21" s="17"/>
    </row>
    <row r="22" spans="2:14" s="4" customFormat="1" ht="12" customHeight="1">
      <c r="B22" s="75">
        <v>39447</v>
      </c>
      <c r="C22" s="83">
        <v>48693</v>
      </c>
      <c r="D22" s="84">
        <v>2175</v>
      </c>
      <c r="E22" s="85">
        <v>4.466761136097591</v>
      </c>
      <c r="F22" s="86">
        <v>18252</v>
      </c>
      <c r="G22" s="82">
        <v>37.483827244162406</v>
      </c>
      <c r="H22" s="5"/>
      <c r="J22" s="17"/>
      <c r="K22" s="17"/>
      <c r="L22" s="17"/>
      <c r="N22" s="17"/>
    </row>
    <row r="23" spans="2:14" s="4" customFormat="1" ht="12" customHeight="1">
      <c r="B23" s="75">
        <v>39813</v>
      </c>
      <c r="C23" s="83">
        <v>58127</v>
      </c>
      <c r="D23" s="87">
        <v>2526</v>
      </c>
      <c r="E23" s="88">
        <v>4.35</v>
      </c>
      <c r="F23" s="86">
        <v>21562</v>
      </c>
      <c r="G23" s="82">
        <v>37.09463760386739</v>
      </c>
      <c r="H23" s="5"/>
      <c r="J23" s="17"/>
      <c r="K23" s="17"/>
      <c r="L23" s="17"/>
      <c r="N23" s="17"/>
    </row>
    <row r="24" spans="2:14" s="4" customFormat="1" ht="12" customHeight="1">
      <c r="B24" s="75">
        <v>40178</v>
      </c>
      <c r="C24" s="89">
        <v>64791</v>
      </c>
      <c r="D24" s="90">
        <v>2751</v>
      </c>
      <c r="E24" s="91">
        <v>4.245960087049127</v>
      </c>
      <c r="F24" s="86">
        <v>24067</v>
      </c>
      <c r="G24" s="82">
        <v>37.14559120865552</v>
      </c>
      <c r="H24" s="5"/>
      <c r="I24" s="17"/>
      <c r="J24" s="17"/>
      <c r="K24" s="17"/>
      <c r="L24" s="17"/>
      <c r="N24" s="17"/>
    </row>
    <row r="25" spans="2:14" s="4" customFormat="1" ht="12" customHeight="1">
      <c r="B25" s="75">
        <v>40543</v>
      </c>
      <c r="C25" s="89">
        <v>67961</v>
      </c>
      <c r="D25" s="90">
        <v>2930</v>
      </c>
      <c r="E25" s="91">
        <v>4.311296184576449</v>
      </c>
      <c r="F25" s="86">
        <v>24954</v>
      </c>
      <c r="G25" s="82">
        <v>36.71811774400023</v>
      </c>
      <c r="H25" s="5"/>
      <c r="I25" s="17"/>
      <c r="J25" s="17"/>
      <c r="K25" s="17"/>
      <c r="L25" s="17"/>
      <c r="N25" s="17"/>
    </row>
    <row r="26" spans="2:14" s="4" customFormat="1" ht="12" customHeight="1">
      <c r="B26" s="92">
        <v>40908</v>
      </c>
      <c r="C26" s="89">
        <v>66897</v>
      </c>
      <c r="D26" s="90">
        <v>2808</v>
      </c>
      <c r="E26" s="91">
        <v>4.197497645634334</v>
      </c>
      <c r="F26" s="86">
        <v>24174</v>
      </c>
      <c r="G26" s="82">
        <v>36.13614960312121</v>
      </c>
      <c r="H26" s="5"/>
      <c r="I26" s="17"/>
      <c r="J26" s="17"/>
      <c r="K26" s="17"/>
      <c r="L26" s="17"/>
      <c r="N26" s="17"/>
    </row>
    <row r="27" spans="2:14" s="4" customFormat="1" ht="12" customHeight="1">
      <c r="B27" s="92">
        <v>41274</v>
      </c>
      <c r="C27" s="89">
        <v>65701</v>
      </c>
      <c r="D27" s="90">
        <v>2804</v>
      </c>
      <c r="E27" s="91">
        <v>4.27</v>
      </c>
      <c r="F27" s="86">
        <v>23492</v>
      </c>
      <c r="G27" s="82">
        <v>35.76</v>
      </c>
      <c r="H27" s="5"/>
      <c r="I27" s="17"/>
      <c r="J27" s="17"/>
      <c r="K27" s="17"/>
      <c r="L27" s="17"/>
      <c r="N27" s="17"/>
    </row>
    <row r="28" spans="2:14" s="4" customFormat="1" ht="12" customHeight="1">
      <c r="B28" s="92">
        <v>41639</v>
      </c>
      <c r="C28" s="89">
        <v>62536</v>
      </c>
      <c r="D28" s="90">
        <v>2694</v>
      </c>
      <c r="E28" s="91">
        <v>4.31</v>
      </c>
      <c r="F28" s="86">
        <v>21854</v>
      </c>
      <c r="G28" s="82">
        <v>34.95</v>
      </c>
      <c r="H28" s="5"/>
      <c r="I28" s="17"/>
      <c r="J28" s="17"/>
      <c r="K28" s="17"/>
      <c r="L28" s="17"/>
      <c r="N28" s="17"/>
    </row>
    <row r="29" spans="2:14" s="4" customFormat="1" ht="12" customHeight="1">
      <c r="B29" s="92">
        <v>42004</v>
      </c>
      <c r="C29" s="89">
        <v>53623</v>
      </c>
      <c r="D29" s="90">
        <v>2304</v>
      </c>
      <c r="E29" s="91">
        <v>4.3</v>
      </c>
      <c r="F29" s="86">
        <v>17462</v>
      </c>
      <c r="G29" s="82">
        <v>32.56</v>
      </c>
      <c r="H29" s="5"/>
      <c r="I29" s="17"/>
      <c r="J29" s="17"/>
      <c r="K29" s="17"/>
      <c r="L29" s="17"/>
      <c r="N29" s="17"/>
    </row>
    <row r="30" spans="2:14" s="4" customFormat="1" ht="12" customHeight="1">
      <c r="B30" s="93">
        <v>42369</v>
      </c>
      <c r="C30" s="89">
        <v>52164</v>
      </c>
      <c r="D30" s="90">
        <v>2107</v>
      </c>
      <c r="E30" s="91">
        <f>+D30/C30*100</f>
        <v>4.03918411164788</v>
      </c>
      <c r="F30" s="86">
        <v>17340</v>
      </c>
      <c r="G30" s="82">
        <f>+F30/C30*100</f>
        <v>33.2413158500115</v>
      </c>
      <c r="H30" s="5"/>
      <c r="I30" s="17"/>
      <c r="J30" s="17"/>
      <c r="K30" s="17"/>
      <c r="L30" s="17"/>
      <c r="N30" s="17"/>
    </row>
    <row r="31" spans="2:14" s="4" customFormat="1" ht="21.75" customHeight="1">
      <c r="B31" s="154" t="s">
        <v>375</v>
      </c>
      <c r="C31" s="154"/>
      <c r="D31" s="154"/>
      <c r="E31" s="154"/>
      <c r="F31" s="154"/>
      <c r="G31" s="154"/>
      <c r="I31" s="17"/>
      <c r="J31" s="71"/>
      <c r="K31" s="17"/>
      <c r="L31" s="17"/>
      <c r="N31" s="17"/>
    </row>
    <row r="32" spans="2:14" s="4" customFormat="1" ht="18.75" customHeight="1">
      <c r="B32" s="37"/>
      <c r="C32" s="37"/>
      <c r="D32" s="37"/>
      <c r="E32" s="37"/>
      <c r="F32" s="37"/>
      <c r="G32" s="37"/>
      <c r="I32" s="17"/>
      <c r="J32" s="71"/>
      <c r="K32" s="17"/>
      <c r="L32" s="17"/>
      <c r="N32" s="17"/>
    </row>
    <row r="33" spans="2:14" ht="10.5" customHeight="1">
      <c r="B33"/>
      <c r="C33"/>
      <c r="D33"/>
      <c r="E33"/>
      <c r="F33" s="7"/>
      <c r="G33" s="7"/>
      <c r="I33" s="27"/>
      <c r="J33" s="72"/>
      <c r="K33" s="27"/>
      <c r="L33" s="27"/>
      <c r="N33" s="27"/>
    </row>
    <row r="34" spans="2:14" ht="10.5" customHeight="1">
      <c r="B34"/>
      <c r="C34"/>
      <c r="D34"/>
      <c r="E34"/>
      <c r="F34" s="7"/>
      <c r="G34" s="7"/>
      <c r="I34" s="27"/>
      <c r="J34" s="72"/>
      <c r="K34" s="27"/>
      <c r="L34" s="27"/>
      <c r="N34" s="27"/>
    </row>
    <row r="35" spans="2:14" ht="10.5" customHeight="1">
      <c r="B35"/>
      <c r="C35"/>
      <c r="D35"/>
      <c r="E35"/>
      <c r="F35" s="7"/>
      <c r="G35" s="7"/>
      <c r="I35" s="27"/>
      <c r="J35" s="72"/>
      <c r="K35" s="27"/>
      <c r="L35" s="27"/>
      <c r="N35" s="27"/>
    </row>
    <row r="36" spans="2:14" ht="12.75" customHeight="1">
      <c r="B36"/>
      <c r="C36"/>
      <c r="D36"/>
      <c r="E36"/>
      <c r="F36" s="7"/>
      <c r="G36" s="7"/>
      <c r="J36" s="72"/>
      <c r="K36" s="27"/>
      <c r="L36" s="27"/>
      <c r="N36" s="27"/>
    </row>
    <row r="37" spans="2:14" ht="10.5" customHeight="1">
      <c r="B37"/>
      <c r="C37"/>
      <c r="D37"/>
      <c r="E37"/>
      <c r="G37" s="8"/>
      <c r="J37" s="72"/>
      <c r="K37" s="27"/>
      <c r="L37" s="27"/>
      <c r="N37" s="27"/>
    </row>
    <row r="38" spans="2:14" ht="10.5" customHeight="1">
      <c r="B38"/>
      <c r="C38"/>
      <c r="D38"/>
      <c r="E38"/>
      <c r="G38" s="8"/>
      <c r="J38" s="72"/>
      <c r="K38" s="27"/>
      <c r="L38" s="27"/>
      <c r="N38" s="27"/>
    </row>
    <row r="39" spans="2:14" ht="10.5" customHeight="1">
      <c r="B39"/>
      <c r="C39"/>
      <c r="D39"/>
      <c r="E39"/>
      <c r="G39" s="8"/>
      <c r="J39" s="72"/>
      <c r="K39" s="27"/>
      <c r="L39" s="27"/>
      <c r="N39" s="27"/>
    </row>
    <row r="40" spans="2:14" ht="10.5" customHeight="1">
      <c r="B40"/>
      <c r="C40"/>
      <c r="D40"/>
      <c r="E40"/>
      <c r="G40" s="8"/>
      <c r="I40" s="27"/>
      <c r="J40" s="72"/>
      <c r="K40" s="27"/>
      <c r="L40" s="27"/>
      <c r="N40" s="27"/>
    </row>
    <row r="41" spans="2:14" ht="10.5" customHeight="1">
      <c r="B41"/>
      <c r="C41"/>
      <c r="D41"/>
      <c r="E41"/>
      <c r="G41" s="8"/>
      <c r="I41" s="27"/>
      <c r="J41" s="72"/>
      <c r="K41" s="27"/>
      <c r="L41" s="27"/>
      <c r="N41" s="27"/>
    </row>
    <row r="42" spans="2:14" ht="10.5" customHeight="1">
      <c r="B42"/>
      <c r="C42"/>
      <c r="D42"/>
      <c r="E42"/>
      <c r="G42" s="8"/>
      <c r="I42" s="27"/>
      <c r="J42" s="72"/>
      <c r="K42" s="27"/>
      <c r="L42" s="27"/>
      <c r="N42" s="27"/>
    </row>
    <row r="43" spans="2:14" ht="10.5" customHeight="1">
      <c r="B43"/>
      <c r="C43"/>
      <c r="D43"/>
      <c r="E43"/>
      <c r="G43" s="8"/>
      <c r="J43" s="72"/>
      <c r="K43" s="27"/>
      <c r="L43" s="27"/>
      <c r="N43" s="27"/>
    </row>
    <row r="44" spans="2:14" ht="10.5" customHeight="1">
      <c r="B44"/>
      <c r="C44"/>
      <c r="D44"/>
      <c r="E44"/>
      <c r="G44" s="8"/>
      <c r="J44" s="72"/>
      <c r="K44" s="27"/>
      <c r="L44" s="27"/>
      <c r="N44" s="27"/>
    </row>
    <row r="45" spans="2:14" ht="10.5" customHeight="1">
      <c r="B45"/>
      <c r="C45"/>
      <c r="D45"/>
      <c r="E45"/>
      <c r="G45" s="8"/>
      <c r="J45" s="72"/>
      <c r="K45" s="27"/>
      <c r="L45" s="27"/>
      <c r="N45" s="27"/>
    </row>
    <row r="46" spans="2:14" ht="10.5" customHeight="1">
      <c r="B46"/>
      <c r="C46"/>
      <c r="D46"/>
      <c r="E46"/>
      <c r="G46" s="8"/>
      <c r="J46" s="72"/>
      <c r="K46" s="27"/>
      <c r="L46" s="27"/>
      <c r="N46" s="27"/>
    </row>
    <row r="47" spans="2:14" ht="10.5" customHeight="1">
      <c r="B47"/>
      <c r="C47"/>
      <c r="D47"/>
      <c r="E47"/>
      <c r="G47" s="8"/>
      <c r="I47" s="27"/>
      <c r="J47" s="72"/>
      <c r="K47" s="27"/>
      <c r="L47" s="27"/>
      <c r="N47" s="27"/>
    </row>
    <row r="48" spans="2:14" ht="9.75" customHeight="1">
      <c r="B48"/>
      <c r="C48"/>
      <c r="D48"/>
      <c r="E48"/>
      <c r="F48" s="7"/>
      <c r="G48" s="7"/>
      <c r="I48" s="27"/>
      <c r="J48" s="72"/>
      <c r="K48" s="27"/>
      <c r="L48" s="27"/>
      <c r="N48" s="27"/>
    </row>
    <row r="49" spans="2:14" ht="9.75" customHeight="1">
      <c r="B49"/>
      <c r="C49"/>
      <c r="D49"/>
      <c r="E49"/>
      <c r="F49" s="7"/>
      <c r="G49" s="7"/>
      <c r="I49" s="27"/>
      <c r="J49" s="72"/>
      <c r="K49" s="27"/>
      <c r="L49" s="27"/>
      <c r="N49" s="27"/>
    </row>
    <row r="50" spans="2:14" ht="9.75" customHeight="1">
      <c r="B50" s="1"/>
      <c r="C50" s="1"/>
      <c r="D50" s="1"/>
      <c r="E50" s="1"/>
      <c r="F50" s="7"/>
      <c r="G50" s="7"/>
      <c r="I50" s="27"/>
      <c r="J50" s="72"/>
      <c r="K50" s="27"/>
      <c r="L50" s="27"/>
      <c r="N50" s="27"/>
    </row>
    <row r="51" spans="3:14" ht="10.5" customHeight="1">
      <c r="C51" s="2"/>
      <c r="D51" s="2"/>
      <c r="E51" s="2"/>
      <c r="F51" s="7"/>
      <c r="G51" s="8"/>
      <c r="I51" s="27"/>
      <c r="J51" s="72"/>
      <c r="K51" s="27"/>
      <c r="L51" s="27"/>
      <c r="N51" s="27"/>
    </row>
    <row r="52" spans="10:14" ht="10.5" customHeight="1">
      <c r="J52" s="72"/>
      <c r="K52" s="27"/>
      <c r="L52" s="27"/>
      <c r="N52" s="27"/>
    </row>
    <row r="53" spans="10:14" ht="10.5" customHeight="1">
      <c r="J53" s="72"/>
      <c r="K53" s="27"/>
      <c r="L53" s="27"/>
      <c r="N53" s="27"/>
    </row>
    <row r="54" spans="10:14" ht="10.5" customHeight="1">
      <c r="J54" s="72"/>
      <c r="K54" s="27"/>
      <c r="L54" s="27"/>
      <c r="N54" s="27"/>
    </row>
    <row r="63" ht="10.5" customHeight="1">
      <c r="I63" s="27"/>
    </row>
    <row r="64" ht="10.5" customHeight="1">
      <c r="I64" s="27"/>
    </row>
    <row r="65" ht="10.5" customHeight="1">
      <c r="I65" s="27"/>
    </row>
    <row r="66" ht="10.5" customHeight="1">
      <c r="I66" s="27"/>
    </row>
    <row r="67" ht="10.5" customHeight="1">
      <c r="I67" s="27"/>
    </row>
    <row r="71" ht="10.5" customHeight="1">
      <c r="G71" s="10"/>
    </row>
    <row r="72" spans="7:9" ht="10.5" customHeight="1">
      <c r="G72" s="10"/>
      <c r="I72" s="27"/>
    </row>
    <row r="73" spans="7:9" ht="10.5" customHeight="1">
      <c r="G73" s="10"/>
      <c r="I73" s="27"/>
    </row>
    <row r="74" spans="7:9" ht="10.5" customHeight="1">
      <c r="G74" s="10"/>
      <c r="I74" s="27"/>
    </row>
    <row r="75" spans="7:9" ht="10.5" customHeight="1">
      <c r="G75" s="10"/>
      <c r="I75" s="27"/>
    </row>
    <row r="76" spans="7:9" ht="10.5" customHeight="1">
      <c r="G76" s="10"/>
      <c r="I76" s="27"/>
    </row>
    <row r="77" ht="10.5" customHeight="1">
      <c r="G77" s="10"/>
    </row>
    <row r="80" ht="10.5" customHeight="1">
      <c r="I80" s="27"/>
    </row>
    <row r="81" ht="10.5" customHeight="1">
      <c r="I81" s="27"/>
    </row>
    <row r="82" ht="10.5" customHeight="1">
      <c r="I82" s="27"/>
    </row>
    <row r="83" ht="10.5" customHeight="1">
      <c r="I83" s="27"/>
    </row>
    <row r="84" spans="2:9" ht="10.5" customHeight="1">
      <c r="B84" s="13" t="s">
        <v>36</v>
      </c>
      <c r="I84" s="27"/>
    </row>
    <row r="85" ht="10.5" customHeight="1">
      <c r="I85" s="27"/>
    </row>
    <row r="86" ht="10.5" customHeight="1">
      <c r="I86" s="27"/>
    </row>
    <row r="87" ht="10.5" customHeight="1">
      <c r="I87" s="27"/>
    </row>
    <row r="91" ht="10.5" customHeight="1">
      <c r="I91" s="27"/>
    </row>
    <row r="92" ht="10.5" customHeight="1">
      <c r="I92" s="27"/>
    </row>
    <row r="93" ht="10.5" customHeight="1">
      <c r="I93" s="27"/>
    </row>
    <row r="99" spans="3:4" ht="10.5" customHeight="1">
      <c r="C99" s="6" t="s">
        <v>6</v>
      </c>
      <c r="D99" s="6" t="s">
        <v>7</v>
      </c>
    </row>
    <row r="100" spans="2:7" ht="10.5" customHeight="1">
      <c r="B100" s="15">
        <v>35430</v>
      </c>
      <c r="C100" s="11">
        <f aca="true" t="shared" si="0" ref="C100:D111">+D122/$F122*100</f>
        <v>19.646188350206458</v>
      </c>
      <c r="D100" s="11">
        <f t="shared" si="0"/>
        <v>80.35381164979354</v>
      </c>
      <c r="F100" s="11"/>
      <c r="G100" s="11"/>
    </row>
    <row r="101" spans="2:9" ht="10.5" customHeight="1">
      <c r="B101" s="16">
        <v>35795</v>
      </c>
      <c r="C101" s="11">
        <f t="shared" si="0"/>
        <v>22.321888854521085</v>
      </c>
      <c r="D101" s="11">
        <f t="shared" si="0"/>
        <v>77.67811114547891</v>
      </c>
      <c r="F101" s="11"/>
      <c r="G101" s="11"/>
      <c r="I101" s="27"/>
    </row>
    <row r="102" spans="2:9" ht="10.5" customHeight="1">
      <c r="B102" s="16">
        <v>36160</v>
      </c>
      <c r="C102" s="11">
        <f t="shared" si="0"/>
        <v>25.04235426993788</v>
      </c>
      <c r="D102" s="11">
        <f t="shared" si="0"/>
        <v>74.95764573006211</v>
      </c>
      <c r="F102" s="11"/>
      <c r="G102" s="11"/>
      <c r="I102" s="27"/>
    </row>
    <row r="103" spans="2:9" ht="10.5" customHeight="1">
      <c r="B103" s="16">
        <v>36525</v>
      </c>
      <c r="C103" s="11">
        <f t="shared" si="0"/>
        <v>27.12973327672058</v>
      </c>
      <c r="D103" s="11">
        <f t="shared" si="0"/>
        <v>72.87026672327941</v>
      </c>
      <c r="F103" s="11"/>
      <c r="G103" s="11"/>
      <c r="I103" s="27"/>
    </row>
    <row r="104" spans="2:7" ht="10.5" customHeight="1">
      <c r="B104" s="16">
        <v>36891</v>
      </c>
      <c r="C104" s="11">
        <f t="shared" si="0"/>
        <v>29.308755760368665</v>
      </c>
      <c r="D104" s="11">
        <f t="shared" si="0"/>
        <v>70.69124423963133</v>
      </c>
      <c r="F104" s="11"/>
      <c r="G104" s="11"/>
    </row>
    <row r="105" spans="2:7" ht="10.5" customHeight="1">
      <c r="B105" s="16">
        <v>37256</v>
      </c>
      <c r="C105" s="11">
        <f t="shared" si="0"/>
        <v>29.47806422433288</v>
      </c>
      <c r="D105" s="11">
        <f t="shared" si="0"/>
        <v>70.52193577566712</v>
      </c>
      <c r="F105" s="11"/>
      <c r="G105" s="11"/>
    </row>
    <row r="106" spans="2:7" ht="10.5" customHeight="1">
      <c r="B106" s="16">
        <v>37621</v>
      </c>
      <c r="C106" s="11">
        <f t="shared" si="0"/>
        <v>30.156278067181606</v>
      </c>
      <c r="D106" s="11">
        <f t="shared" si="0"/>
        <v>69.8437219328184</v>
      </c>
      <c r="F106" s="11"/>
      <c r="G106" s="11"/>
    </row>
    <row r="107" spans="2:9" ht="10.5" customHeight="1">
      <c r="B107" s="16">
        <v>37986</v>
      </c>
      <c r="C107" s="11">
        <f t="shared" si="0"/>
        <v>31.3568228331213</v>
      </c>
      <c r="D107" s="11">
        <f t="shared" si="0"/>
        <v>68.6431771668787</v>
      </c>
      <c r="F107" s="11"/>
      <c r="G107" s="11"/>
      <c r="I107" s="27"/>
    </row>
    <row r="108" spans="2:9" ht="10.5" customHeight="1">
      <c r="B108" s="16">
        <v>38352</v>
      </c>
      <c r="C108" s="11">
        <f t="shared" si="0"/>
        <v>31.781051580224013</v>
      </c>
      <c r="D108" s="11">
        <f t="shared" si="0"/>
        <v>68.21894841977598</v>
      </c>
      <c r="F108" s="11"/>
      <c r="G108" s="11"/>
      <c r="I108" s="27"/>
    </row>
    <row r="109" spans="2:9" ht="10.5" customHeight="1">
      <c r="B109" s="16">
        <v>38717</v>
      </c>
      <c r="C109" s="11">
        <f t="shared" si="0"/>
        <v>33.324933219091776</v>
      </c>
      <c r="D109" s="11">
        <f t="shared" si="0"/>
        <v>66.67506678090822</v>
      </c>
      <c r="F109" s="11"/>
      <c r="G109" s="11"/>
      <c r="I109" s="27"/>
    </row>
    <row r="110" spans="2:9" ht="10.5" customHeight="1">
      <c r="B110" s="16">
        <v>39082</v>
      </c>
      <c r="C110" s="11">
        <f t="shared" si="0"/>
        <v>33.71875400589668</v>
      </c>
      <c r="D110" s="11">
        <f t="shared" si="0"/>
        <v>66.28124599410332</v>
      </c>
      <c r="I110" s="27"/>
    </row>
    <row r="111" spans="2:9" ht="10.5" customHeight="1">
      <c r="B111" s="16">
        <v>39447</v>
      </c>
      <c r="C111" s="11">
        <f t="shared" si="0"/>
        <v>37.483827244162406</v>
      </c>
      <c r="D111" s="11">
        <f t="shared" si="0"/>
        <v>62.516172755837594</v>
      </c>
      <c r="I111" s="27"/>
    </row>
    <row r="112" spans="2:10" ht="10.5" customHeight="1">
      <c r="B112" s="16">
        <v>39813</v>
      </c>
      <c r="C112" s="11">
        <v>37.09463760386739</v>
      </c>
      <c r="D112" s="11">
        <f>+E134/$F134*100</f>
        <v>62.9053623961326</v>
      </c>
      <c r="I112" s="14"/>
      <c r="J112" s="14"/>
    </row>
    <row r="113" spans="2:10" ht="10.5" customHeight="1">
      <c r="B113" s="16">
        <v>40178</v>
      </c>
      <c r="C113" s="11">
        <v>37.14559120865552</v>
      </c>
      <c r="D113" s="11">
        <f>+E135/$F135*100</f>
        <v>62.854408791344476</v>
      </c>
      <c r="I113" s="22"/>
      <c r="J113" s="155"/>
    </row>
    <row r="114" spans="2:10" ht="10.5" customHeight="1">
      <c r="B114" s="16">
        <v>40543</v>
      </c>
      <c r="C114" s="11">
        <v>36.71811774400023</v>
      </c>
      <c r="D114" s="11">
        <f>+E136/$F136*100</f>
        <v>63.28188225599977</v>
      </c>
      <c r="I114" s="23"/>
      <c r="J114" s="155"/>
    </row>
    <row r="115" spans="2:10" ht="10.5" customHeight="1">
      <c r="B115" s="16">
        <v>40908</v>
      </c>
      <c r="C115" s="11">
        <v>36.13614960312121</v>
      </c>
      <c r="D115" s="11">
        <f>+E137/$F137*100</f>
        <v>63.86385039687879</v>
      </c>
      <c r="I115" s="15"/>
      <c r="J115" s="9"/>
    </row>
    <row r="116" spans="2:10" ht="10.5" customHeight="1">
      <c r="B116" s="92">
        <v>41274</v>
      </c>
      <c r="C116" s="11">
        <v>35.76</v>
      </c>
      <c r="D116" s="11">
        <f>100-C116</f>
        <v>64.24000000000001</v>
      </c>
      <c r="I116" s="16"/>
      <c r="J116" s="9"/>
    </row>
    <row r="117" spans="2:10" ht="10.5" customHeight="1">
      <c r="B117" s="93">
        <v>41639</v>
      </c>
      <c r="C117" s="11">
        <v>34.95</v>
      </c>
      <c r="D117" s="11">
        <f>100-C117</f>
        <v>65.05</v>
      </c>
      <c r="I117" s="16"/>
      <c r="J117" s="9"/>
    </row>
    <row r="118" spans="2:10" ht="10.5" customHeight="1">
      <c r="B118" s="93">
        <v>42004</v>
      </c>
      <c r="C118" s="11">
        <v>32.56</v>
      </c>
      <c r="D118" s="11">
        <f>100-C118</f>
        <v>67.44</v>
      </c>
      <c r="I118" s="16"/>
      <c r="J118" s="9"/>
    </row>
    <row r="119" spans="2:10" ht="10.5" customHeight="1">
      <c r="B119" s="93">
        <v>42369</v>
      </c>
      <c r="C119" s="11">
        <v>33.2413158500115</v>
      </c>
      <c r="D119" s="11">
        <f>100-C119</f>
        <v>66.7586841499885</v>
      </c>
      <c r="I119" s="16"/>
      <c r="J119" s="9"/>
    </row>
    <row r="120" spans="9:10" ht="10.5" customHeight="1">
      <c r="I120" s="16"/>
      <c r="J120" s="9"/>
    </row>
    <row r="121" spans="4:10" ht="10.5" customHeight="1">
      <c r="D121" s="9" t="s">
        <v>6</v>
      </c>
      <c r="E121" s="9" t="s">
        <v>7</v>
      </c>
      <c r="F121" s="9" t="s">
        <v>10</v>
      </c>
      <c r="I121" s="16"/>
      <c r="J121" s="9"/>
    </row>
    <row r="122" spans="3:10" ht="10.5" customHeight="1">
      <c r="C122" s="15">
        <v>35430</v>
      </c>
      <c r="D122" s="9">
        <v>9373</v>
      </c>
      <c r="E122" s="9">
        <f>+F122-D122</f>
        <v>38336</v>
      </c>
      <c r="F122" s="9">
        <v>47709</v>
      </c>
      <c r="I122" s="16"/>
      <c r="J122" s="9"/>
    </row>
    <row r="123" spans="3:10" ht="10.5" customHeight="1">
      <c r="C123" s="16">
        <v>35795</v>
      </c>
      <c r="D123" s="9">
        <v>10825</v>
      </c>
      <c r="E123" s="9">
        <f aca="true" t="shared" si="1" ref="E123:E137">+F123-D123</f>
        <v>37670</v>
      </c>
      <c r="F123" s="9">
        <v>48495</v>
      </c>
      <c r="I123" s="16"/>
      <c r="J123" s="9"/>
    </row>
    <row r="124" spans="3:10" ht="10.5" customHeight="1">
      <c r="C124" s="16">
        <v>36160</v>
      </c>
      <c r="D124" s="9">
        <v>11973</v>
      </c>
      <c r="E124" s="9">
        <f t="shared" si="1"/>
        <v>35838</v>
      </c>
      <c r="F124" s="9">
        <v>47811</v>
      </c>
      <c r="I124" s="16"/>
      <c r="J124" s="9"/>
    </row>
    <row r="125" spans="3:10" ht="10.5" customHeight="1">
      <c r="C125" s="16">
        <v>36525</v>
      </c>
      <c r="D125" s="9">
        <v>14057</v>
      </c>
      <c r="E125" s="9">
        <f t="shared" si="1"/>
        <v>37757</v>
      </c>
      <c r="F125" s="9">
        <v>51814</v>
      </c>
      <c r="G125" s="12"/>
      <c r="I125" s="16"/>
      <c r="J125" s="9"/>
    </row>
    <row r="126" spans="3:10" ht="10.5" customHeight="1">
      <c r="C126" s="16">
        <v>36891</v>
      </c>
      <c r="D126" s="9">
        <v>15582</v>
      </c>
      <c r="E126" s="9">
        <f t="shared" si="1"/>
        <v>37583</v>
      </c>
      <c r="F126" s="9">
        <v>53165</v>
      </c>
      <c r="I126" s="14"/>
      <c r="J126" s="14"/>
    </row>
    <row r="127" spans="3:10" ht="10.5" customHeight="1">
      <c r="C127" s="16">
        <v>37256</v>
      </c>
      <c r="D127" s="9">
        <v>16294</v>
      </c>
      <c r="E127" s="9">
        <f t="shared" si="1"/>
        <v>38981</v>
      </c>
      <c r="F127" s="9">
        <v>55275</v>
      </c>
      <c r="I127" s="14"/>
      <c r="J127" s="14"/>
    </row>
    <row r="128" spans="3:10" ht="10.5" customHeight="1">
      <c r="C128" s="16">
        <v>37621</v>
      </c>
      <c r="D128" s="9">
        <v>16788</v>
      </c>
      <c r="E128" s="9">
        <f t="shared" si="1"/>
        <v>38882</v>
      </c>
      <c r="F128" s="9">
        <v>55670</v>
      </c>
      <c r="I128" s="14"/>
      <c r="J128" s="14"/>
    </row>
    <row r="129" spans="3:10" ht="10.5" customHeight="1">
      <c r="C129" s="16">
        <v>37986</v>
      </c>
      <c r="D129" s="9">
        <v>17007</v>
      </c>
      <c r="E129" s="9">
        <f t="shared" si="1"/>
        <v>37230</v>
      </c>
      <c r="F129" s="9">
        <v>54237</v>
      </c>
      <c r="I129" s="14"/>
      <c r="J129" s="14"/>
    </row>
    <row r="130" spans="3:10" ht="10.5" customHeight="1">
      <c r="C130" s="16">
        <v>38352</v>
      </c>
      <c r="D130" s="9">
        <v>17819</v>
      </c>
      <c r="E130" s="9">
        <f t="shared" si="1"/>
        <v>38249</v>
      </c>
      <c r="F130" s="9">
        <v>56068</v>
      </c>
      <c r="I130" s="14"/>
      <c r="J130" s="14"/>
    </row>
    <row r="131" spans="3:6" ht="10.5" customHeight="1">
      <c r="C131" s="16">
        <v>38717</v>
      </c>
      <c r="D131" s="9">
        <v>19836</v>
      </c>
      <c r="E131" s="9">
        <f t="shared" si="1"/>
        <v>39687</v>
      </c>
      <c r="F131" s="9">
        <v>59523</v>
      </c>
    </row>
    <row r="132" spans="3:6" ht="10.5" customHeight="1">
      <c r="C132" s="16">
        <v>39082</v>
      </c>
      <c r="D132" s="9">
        <v>13152</v>
      </c>
      <c r="E132" s="9">
        <f t="shared" si="1"/>
        <v>25853</v>
      </c>
      <c r="F132" s="9">
        <v>39005</v>
      </c>
    </row>
    <row r="133" spans="3:6" ht="10.5" customHeight="1">
      <c r="C133" s="16">
        <v>39447</v>
      </c>
      <c r="D133" s="9">
        <v>18252</v>
      </c>
      <c r="E133" s="9">
        <f t="shared" si="1"/>
        <v>30441</v>
      </c>
      <c r="F133" s="9">
        <v>48693</v>
      </c>
    </row>
    <row r="134" spans="3:6" ht="10.5" customHeight="1">
      <c r="C134" s="16">
        <v>39813</v>
      </c>
      <c r="D134" s="9">
        <v>21562</v>
      </c>
      <c r="E134" s="9">
        <f t="shared" si="1"/>
        <v>36565</v>
      </c>
      <c r="F134" s="9">
        <v>58127</v>
      </c>
    </row>
    <row r="135" spans="3:8" ht="10.5" customHeight="1">
      <c r="C135" s="16">
        <v>40178</v>
      </c>
      <c r="D135" s="9">
        <v>24067</v>
      </c>
      <c r="E135" s="9">
        <f t="shared" si="1"/>
        <v>40724</v>
      </c>
      <c r="F135" s="9">
        <v>64791</v>
      </c>
      <c r="G135" s="35"/>
      <c r="H135" s="34"/>
    </row>
    <row r="136" spans="3:8" ht="10.5" customHeight="1">
      <c r="C136" s="16">
        <v>40543</v>
      </c>
      <c r="D136" s="9">
        <v>24954</v>
      </c>
      <c r="E136" s="9">
        <f t="shared" si="1"/>
        <v>43007</v>
      </c>
      <c r="F136" s="9">
        <v>67961</v>
      </c>
      <c r="G136" s="35"/>
      <c r="H136" s="34"/>
    </row>
    <row r="137" spans="3:8" ht="10.5" customHeight="1">
      <c r="C137" s="16">
        <v>40908</v>
      </c>
      <c r="D137" s="9">
        <v>24174</v>
      </c>
      <c r="E137" s="9">
        <f t="shared" si="1"/>
        <v>42723</v>
      </c>
      <c r="F137" s="9">
        <v>66897</v>
      </c>
      <c r="G137" s="36"/>
      <c r="H137" s="34"/>
    </row>
    <row r="138" spans="3:6" ht="10.5" customHeight="1">
      <c r="C138" s="16">
        <v>41274</v>
      </c>
      <c r="D138" s="9">
        <v>23492</v>
      </c>
      <c r="E138" s="9">
        <f>+F138-D138</f>
        <v>42209</v>
      </c>
      <c r="F138" s="9">
        <v>65701</v>
      </c>
    </row>
    <row r="139" spans="3:9" ht="10.5" customHeight="1">
      <c r="C139" s="16">
        <v>41639</v>
      </c>
      <c r="D139" s="9">
        <v>21854</v>
      </c>
      <c r="E139" s="9">
        <f>+F139-D139</f>
        <v>40682</v>
      </c>
      <c r="F139" s="9">
        <v>62536</v>
      </c>
      <c r="I139" s="27"/>
    </row>
    <row r="140" spans="3:9" ht="10.5" customHeight="1">
      <c r="C140" s="16">
        <v>42004</v>
      </c>
      <c r="D140" s="86">
        <v>17462</v>
      </c>
      <c r="E140" s="9">
        <f>+F140-D140</f>
        <v>36161</v>
      </c>
      <c r="F140" s="89">
        <v>53623</v>
      </c>
      <c r="I140" s="27"/>
    </row>
    <row r="141" spans="3:9" ht="10.5" customHeight="1">
      <c r="C141" s="93">
        <v>42369</v>
      </c>
      <c r="D141" s="86">
        <v>17340</v>
      </c>
      <c r="E141" s="9">
        <f>+F141-D141</f>
        <v>34824</v>
      </c>
      <c r="F141" s="89">
        <v>52164</v>
      </c>
      <c r="I141" s="27"/>
    </row>
    <row r="142" spans="5:9" ht="10.5" customHeight="1">
      <c r="E142" s="12"/>
      <c r="I142" s="27"/>
    </row>
    <row r="165" ht="10.5" customHeight="1">
      <c r="I165" s="27"/>
    </row>
    <row r="166" ht="10.5" customHeight="1">
      <c r="I166" s="27"/>
    </row>
    <row r="167" ht="10.5" customHeight="1">
      <c r="I167" s="27"/>
    </row>
    <row r="171" ht="10.5" customHeight="1">
      <c r="I171" s="27"/>
    </row>
    <row r="172" ht="10.5" customHeight="1">
      <c r="I172" s="27"/>
    </row>
    <row r="173" ht="10.5" customHeight="1">
      <c r="I173" s="27"/>
    </row>
    <row r="174" ht="10.5" customHeight="1">
      <c r="I174" s="27"/>
    </row>
    <row r="175" ht="10.5" customHeight="1">
      <c r="I175" s="27"/>
    </row>
    <row r="188" ht="10.5" customHeight="1">
      <c r="I188" s="27"/>
    </row>
    <row r="189" ht="10.5" customHeight="1">
      <c r="I189" s="27"/>
    </row>
    <row r="190" ht="10.5" customHeight="1">
      <c r="I190" s="27"/>
    </row>
    <row r="191" ht="10.5" customHeight="1">
      <c r="I191" s="27"/>
    </row>
    <row r="192" ht="10.5" customHeight="1">
      <c r="I192" s="27"/>
    </row>
  </sheetData>
  <sheetProtection/>
  <mergeCells count="6">
    <mergeCell ref="B31:G31"/>
    <mergeCell ref="J113:J114"/>
    <mergeCell ref="B4:B5"/>
    <mergeCell ref="C4:C5"/>
    <mergeCell ref="D4:E4"/>
    <mergeCell ref="F4:G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31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00"/>
  <sheetViews>
    <sheetView zoomScalePageLayoutView="0" workbookViewId="0" topLeftCell="A1">
      <selection activeCell="C2" sqref="C2"/>
    </sheetView>
  </sheetViews>
  <sheetFormatPr defaultColWidth="9.140625" defaultRowHeight="12" customHeight="1"/>
  <cols>
    <col min="1" max="1" width="3.7109375" style="39" customWidth="1"/>
    <col min="2" max="2" width="3.140625" style="39" customWidth="1"/>
    <col min="3" max="3" width="10.57421875" style="39" customWidth="1"/>
    <col min="4" max="4" width="15.28125" style="39" customWidth="1"/>
    <col min="5" max="9" width="7.57421875" style="39" customWidth="1"/>
    <col min="10" max="10" width="7.57421875" style="100" customWidth="1"/>
    <col min="11" max="13" width="7.57421875" style="39" customWidth="1"/>
    <col min="14" max="14" width="2.7109375" style="39" customWidth="1"/>
    <col min="15" max="22" width="6.7109375" style="39" customWidth="1"/>
    <col min="23" max="23" width="6.28125" style="39" customWidth="1"/>
    <col min="24" max="16384" width="9.140625" style="39" customWidth="1"/>
  </cols>
  <sheetData>
    <row r="2" spans="3:15" ht="12" customHeight="1">
      <c r="C2" s="54" t="s">
        <v>380</v>
      </c>
      <c r="D2" s="54"/>
      <c r="O2" s="123" t="s">
        <v>14</v>
      </c>
    </row>
    <row r="3" spans="2:23" ht="12" customHeight="1">
      <c r="B3" s="38"/>
      <c r="C3" s="170" t="s">
        <v>35</v>
      </c>
      <c r="D3" s="172" t="s">
        <v>37</v>
      </c>
      <c r="E3" s="165">
        <v>2007</v>
      </c>
      <c r="F3" s="165">
        <v>2008</v>
      </c>
      <c r="G3" s="165">
        <v>2009</v>
      </c>
      <c r="H3" s="165">
        <v>2010</v>
      </c>
      <c r="I3" s="165">
        <v>2011</v>
      </c>
      <c r="J3" s="165">
        <v>2012</v>
      </c>
      <c r="K3" s="165">
        <v>2013</v>
      </c>
      <c r="L3" s="165">
        <v>2014</v>
      </c>
      <c r="M3" s="165">
        <v>2015</v>
      </c>
      <c r="O3" s="165">
        <v>2007</v>
      </c>
      <c r="P3" s="165">
        <v>2008</v>
      </c>
      <c r="Q3" s="165">
        <v>2009</v>
      </c>
      <c r="R3" s="165">
        <v>2010</v>
      </c>
      <c r="S3" s="165">
        <v>2011</v>
      </c>
      <c r="T3" s="165">
        <v>2012</v>
      </c>
      <c r="U3" s="165">
        <v>2013</v>
      </c>
      <c r="V3" s="165">
        <v>2014</v>
      </c>
      <c r="W3" s="165">
        <v>2015</v>
      </c>
    </row>
    <row r="4" spans="2:23" ht="12" customHeight="1">
      <c r="B4" s="38"/>
      <c r="C4" s="171"/>
      <c r="D4" s="173"/>
      <c r="E4" s="166"/>
      <c r="F4" s="166"/>
      <c r="G4" s="166"/>
      <c r="H4" s="166"/>
      <c r="I4" s="166"/>
      <c r="J4" s="166"/>
      <c r="K4" s="166"/>
      <c r="L4" s="166"/>
      <c r="M4" s="166"/>
      <c r="N4" s="117"/>
      <c r="O4" s="166"/>
      <c r="P4" s="166"/>
      <c r="Q4" s="166"/>
      <c r="R4" s="166"/>
      <c r="S4" s="166"/>
      <c r="T4" s="166"/>
      <c r="U4" s="166"/>
      <c r="V4" s="166"/>
      <c r="W4" s="166"/>
    </row>
    <row r="5" spans="2:25" ht="12.75" customHeight="1">
      <c r="B5" s="38"/>
      <c r="C5" s="167" t="s">
        <v>38</v>
      </c>
      <c r="D5" s="65" t="s">
        <v>20</v>
      </c>
      <c r="E5" s="63">
        <v>3619</v>
      </c>
      <c r="F5" s="63">
        <v>3819</v>
      </c>
      <c r="G5" s="63">
        <v>4311</v>
      </c>
      <c r="H5" s="63">
        <v>4784</v>
      </c>
      <c r="I5" s="63">
        <v>4896</v>
      </c>
      <c r="J5" s="63">
        <v>4928</v>
      </c>
      <c r="K5" s="63">
        <v>4706</v>
      </c>
      <c r="L5" s="63">
        <v>3779</v>
      </c>
      <c r="M5" s="63">
        <v>3672</v>
      </c>
      <c r="O5" s="122">
        <f aca="true" t="shared" si="0" ref="O5:W8">+E5/$E$9*100</f>
        <v>49.16451569080288</v>
      </c>
      <c r="P5" s="122">
        <f t="shared" si="0"/>
        <v>51.881537834533354</v>
      </c>
      <c r="Q5" s="122">
        <f t="shared" si="0"/>
        <v>58.56541230811031</v>
      </c>
      <c r="R5" s="122">
        <f t="shared" si="0"/>
        <v>64.99116967803288</v>
      </c>
      <c r="S5" s="122">
        <f t="shared" si="0"/>
        <v>66.51270207852194</v>
      </c>
      <c r="T5" s="122">
        <f t="shared" si="0"/>
        <v>66.94742562151882</v>
      </c>
      <c r="U5" s="122">
        <f t="shared" si="0"/>
        <v>63.931531041978</v>
      </c>
      <c r="V5" s="122">
        <f t="shared" si="0"/>
        <v>51.338133405787254</v>
      </c>
      <c r="W5" s="122">
        <f t="shared" si="0"/>
        <v>49.88452655889146</v>
      </c>
      <c r="X5" s="46"/>
      <c r="Y5" s="44"/>
    </row>
    <row r="6" spans="2:25" ht="12.75" customHeight="1">
      <c r="B6" s="38"/>
      <c r="C6" s="168"/>
      <c r="D6" s="40" t="s">
        <v>21</v>
      </c>
      <c r="E6" s="41">
        <v>992</v>
      </c>
      <c r="F6" s="41">
        <v>1029</v>
      </c>
      <c r="G6" s="41">
        <v>1092</v>
      </c>
      <c r="H6" s="41">
        <v>1076</v>
      </c>
      <c r="I6" s="41">
        <v>994</v>
      </c>
      <c r="J6" s="41">
        <v>1001</v>
      </c>
      <c r="K6" s="41">
        <v>934</v>
      </c>
      <c r="L6" s="41">
        <v>709</v>
      </c>
      <c r="M6" s="41">
        <v>681</v>
      </c>
      <c r="O6" s="42">
        <f t="shared" si="0"/>
        <v>13.47642983290314</v>
      </c>
      <c r="P6" s="42">
        <f t="shared" si="0"/>
        <v>13.979078929493275</v>
      </c>
      <c r="Q6" s="42">
        <f t="shared" si="0"/>
        <v>14.834940904768374</v>
      </c>
      <c r="R6" s="42">
        <f t="shared" si="0"/>
        <v>14.617579133269937</v>
      </c>
      <c r="S6" s="42">
        <f t="shared" si="0"/>
        <v>13.503600054340442</v>
      </c>
      <c r="T6" s="42">
        <f t="shared" si="0"/>
        <v>13.59869582937101</v>
      </c>
      <c r="U6" s="42">
        <f t="shared" si="0"/>
        <v>12.688493411221302</v>
      </c>
      <c r="V6" s="42">
        <f t="shared" si="0"/>
        <v>9.631843499524521</v>
      </c>
      <c r="W6" s="42">
        <f t="shared" si="0"/>
        <v>9.251460399402255</v>
      </c>
      <c r="X6" s="46"/>
      <c r="Y6" s="44"/>
    </row>
    <row r="7" spans="2:25" ht="12.75" customHeight="1">
      <c r="B7" s="38"/>
      <c r="C7" s="168"/>
      <c r="D7" s="40" t="s">
        <v>16</v>
      </c>
      <c r="E7" s="41">
        <v>2235</v>
      </c>
      <c r="F7" s="41">
        <v>2610</v>
      </c>
      <c r="G7" s="41">
        <v>2819</v>
      </c>
      <c r="H7" s="41">
        <v>2880</v>
      </c>
      <c r="I7" s="41">
        <v>2770</v>
      </c>
      <c r="J7" s="41">
        <v>2920</v>
      </c>
      <c r="K7" s="41">
        <v>2845</v>
      </c>
      <c r="L7" s="41">
        <v>2437</v>
      </c>
      <c r="M7" s="41">
        <v>2423</v>
      </c>
      <c r="O7" s="42">
        <f t="shared" si="0"/>
        <v>30.362722456188017</v>
      </c>
      <c r="P7" s="42">
        <f t="shared" si="0"/>
        <v>35.45713897568265</v>
      </c>
      <c r="Q7" s="42">
        <f t="shared" si="0"/>
        <v>38.296427115880995</v>
      </c>
      <c r="R7" s="42">
        <f t="shared" si="0"/>
        <v>39.12511886971879</v>
      </c>
      <c r="S7" s="42">
        <f t="shared" si="0"/>
        <v>37.63075669066703</v>
      </c>
      <c r="T7" s="42">
        <f t="shared" si="0"/>
        <v>39.66852329846488</v>
      </c>
      <c r="U7" s="42">
        <f t="shared" si="0"/>
        <v>38.64963999456595</v>
      </c>
      <c r="V7" s="42">
        <f t="shared" si="0"/>
        <v>33.106914821355794</v>
      </c>
      <c r="W7" s="42">
        <f t="shared" si="0"/>
        <v>32.916723271294664</v>
      </c>
      <c r="X7" s="46"/>
      <c r="Y7" s="44"/>
    </row>
    <row r="8" spans="2:25" ht="12.75" customHeight="1">
      <c r="B8" s="38"/>
      <c r="C8" s="168"/>
      <c r="D8" s="40" t="s">
        <v>22</v>
      </c>
      <c r="E8" s="41">
        <v>515</v>
      </c>
      <c r="F8" s="41">
        <v>558</v>
      </c>
      <c r="G8" s="41">
        <v>646</v>
      </c>
      <c r="H8" s="41">
        <v>656</v>
      </c>
      <c r="I8" s="41">
        <v>615</v>
      </c>
      <c r="J8" s="41">
        <v>611</v>
      </c>
      <c r="K8" s="41">
        <v>601</v>
      </c>
      <c r="L8" s="41">
        <v>489</v>
      </c>
      <c r="M8" s="41">
        <v>484</v>
      </c>
      <c r="O8" s="42">
        <f t="shared" si="0"/>
        <v>6.996332020105964</v>
      </c>
      <c r="P8" s="42">
        <f t="shared" si="0"/>
        <v>7.580491781008016</v>
      </c>
      <c r="Q8" s="42">
        <f t="shared" si="0"/>
        <v>8.775981524249422</v>
      </c>
      <c r="R8" s="42">
        <f t="shared" si="0"/>
        <v>8.911832631435948</v>
      </c>
      <c r="S8" s="42">
        <f t="shared" si="0"/>
        <v>8.3548430919712</v>
      </c>
      <c r="T8" s="42">
        <f t="shared" si="0"/>
        <v>8.30050264909659</v>
      </c>
      <c r="U8" s="42">
        <f t="shared" si="0"/>
        <v>8.164651541910066</v>
      </c>
      <c r="V8" s="42">
        <f t="shared" si="0"/>
        <v>6.6431191414210025</v>
      </c>
      <c r="W8" s="42">
        <f t="shared" si="0"/>
        <v>6.575193587827741</v>
      </c>
      <c r="X8" s="46"/>
      <c r="Y8" s="44"/>
    </row>
    <row r="9" spans="2:25" ht="12.75" customHeight="1">
      <c r="B9" s="38"/>
      <c r="C9" s="169"/>
      <c r="D9" s="57" t="s">
        <v>43</v>
      </c>
      <c r="E9" s="66">
        <v>7361</v>
      </c>
      <c r="F9" s="66">
        <v>8016</v>
      </c>
      <c r="G9" s="66">
        <v>8868</v>
      </c>
      <c r="H9" s="66">
        <v>9396</v>
      </c>
      <c r="I9" s="66">
        <v>9275</v>
      </c>
      <c r="J9" s="66">
        <v>9460</v>
      </c>
      <c r="K9" s="66">
        <v>9086</v>
      </c>
      <c r="L9" s="66">
        <v>7414</v>
      </c>
      <c r="M9" s="66">
        <v>7260</v>
      </c>
      <c r="O9" s="120">
        <f aca="true" t="shared" si="1" ref="O9:W9">+E9/E$9*100</f>
        <v>100</v>
      </c>
      <c r="P9" s="120">
        <f t="shared" si="1"/>
        <v>100</v>
      </c>
      <c r="Q9" s="120">
        <f t="shared" si="1"/>
        <v>100</v>
      </c>
      <c r="R9" s="120">
        <f t="shared" si="1"/>
        <v>100</v>
      </c>
      <c r="S9" s="120">
        <f t="shared" si="1"/>
        <v>100</v>
      </c>
      <c r="T9" s="120">
        <f t="shared" si="1"/>
        <v>100</v>
      </c>
      <c r="U9" s="120">
        <f t="shared" si="1"/>
        <v>100</v>
      </c>
      <c r="V9" s="120">
        <f t="shared" si="1"/>
        <v>100</v>
      </c>
      <c r="W9" s="120">
        <f t="shared" si="1"/>
        <v>100</v>
      </c>
      <c r="X9" s="46"/>
      <c r="Y9" s="44"/>
    </row>
    <row r="10" spans="2:25" ht="4.5" customHeight="1">
      <c r="B10" s="38"/>
      <c r="C10" s="47"/>
      <c r="D10" s="47"/>
      <c r="F10" s="47"/>
      <c r="G10" s="42"/>
      <c r="H10" s="42"/>
      <c r="I10" s="42"/>
      <c r="J10" s="42"/>
      <c r="K10" s="42"/>
      <c r="L10" s="42"/>
      <c r="M10" s="42"/>
      <c r="O10" s="52"/>
      <c r="P10" s="52"/>
      <c r="Q10" s="52"/>
      <c r="T10" s="45"/>
      <c r="U10" s="43"/>
      <c r="V10" s="44"/>
      <c r="W10" s="44"/>
      <c r="X10" s="46"/>
      <c r="Y10" s="44"/>
    </row>
    <row r="11" spans="2:25" ht="12.75" customHeight="1">
      <c r="B11" s="38"/>
      <c r="C11" s="167" t="s">
        <v>39</v>
      </c>
      <c r="D11" s="62" t="s">
        <v>17</v>
      </c>
      <c r="E11" s="63">
        <v>1863</v>
      </c>
      <c r="F11" s="63">
        <v>2499</v>
      </c>
      <c r="G11" s="63">
        <v>3164</v>
      </c>
      <c r="H11" s="63">
        <v>3126</v>
      </c>
      <c r="I11" s="63">
        <v>3189</v>
      </c>
      <c r="J11" s="63">
        <v>2986</v>
      </c>
      <c r="K11" s="63">
        <v>2627</v>
      </c>
      <c r="L11" s="63">
        <v>1950</v>
      </c>
      <c r="M11" s="63">
        <v>1893</v>
      </c>
      <c r="O11" s="42">
        <f aca="true" t="shared" si="2" ref="O11:O16">+E11/E$16*100</f>
        <v>20.972644376899694</v>
      </c>
      <c r="P11" s="42">
        <f aca="true" t="shared" si="3" ref="P11:W16">+F11/F$16*100</f>
        <v>22.414566328818726</v>
      </c>
      <c r="Q11" s="42">
        <f t="shared" si="3"/>
        <v>25.113104214620208</v>
      </c>
      <c r="R11" s="42">
        <f t="shared" si="3"/>
        <v>24.440969507427678</v>
      </c>
      <c r="S11" s="42">
        <f t="shared" si="3"/>
        <v>26.16937469226982</v>
      </c>
      <c r="T11" s="42">
        <f t="shared" si="3"/>
        <v>26.47632558964355</v>
      </c>
      <c r="U11" s="42">
        <f t="shared" si="3"/>
        <v>25.93543291539145</v>
      </c>
      <c r="V11" s="42">
        <f t="shared" si="3"/>
        <v>24.932873034138858</v>
      </c>
      <c r="W11" s="42">
        <f t="shared" si="3"/>
        <v>24.117722002802903</v>
      </c>
      <c r="X11" s="46"/>
      <c r="Y11" s="44"/>
    </row>
    <row r="12" spans="2:25" ht="12.75" customHeight="1">
      <c r="B12" s="38"/>
      <c r="C12" s="168"/>
      <c r="D12" s="48" t="s">
        <v>15</v>
      </c>
      <c r="E12" s="41">
        <v>3804</v>
      </c>
      <c r="F12" s="41">
        <v>4714</v>
      </c>
      <c r="G12" s="41">
        <v>5181</v>
      </c>
      <c r="H12" s="41">
        <v>5279</v>
      </c>
      <c r="I12" s="41">
        <v>4895</v>
      </c>
      <c r="J12" s="41">
        <v>4480</v>
      </c>
      <c r="K12" s="41">
        <v>4060</v>
      </c>
      <c r="L12" s="41">
        <v>2955</v>
      </c>
      <c r="M12" s="41">
        <v>2840</v>
      </c>
      <c r="O12" s="42">
        <f t="shared" si="2"/>
        <v>42.82337048294495</v>
      </c>
      <c r="P12" s="42">
        <f t="shared" si="3"/>
        <v>42.28181899721948</v>
      </c>
      <c r="Q12" s="42">
        <f t="shared" si="3"/>
        <v>41.12231129454719</v>
      </c>
      <c r="R12" s="42">
        <f t="shared" si="3"/>
        <v>41.27443315089914</v>
      </c>
      <c r="S12" s="42">
        <f t="shared" si="3"/>
        <v>40.169046446742165</v>
      </c>
      <c r="T12" s="42">
        <f t="shared" si="3"/>
        <v>39.72335520482355</v>
      </c>
      <c r="U12" s="42">
        <f t="shared" si="3"/>
        <v>40.08293020041465</v>
      </c>
      <c r="V12" s="42">
        <f t="shared" si="3"/>
        <v>37.782892213271964</v>
      </c>
      <c r="W12" s="42">
        <f t="shared" si="3"/>
        <v>36.18295324245126</v>
      </c>
      <c r="X12" s="46"/>
      <c r="Y12" s="44"/>
    </row>
    <row r="13" spans="2:25" ht="12.75" customHeight="1">
      <c r="B13" s="49"/>
      <c r="C13" s="168"/>
      <c r="D13" s="48" t="s">
        <v>18</v>
      </c>
      <c r="E13" s="41">
        <v>1048</v>
      </c>
      <c r="F13" s="41">
        <v>1109</v>
      </c>
      <c r="G13" s="41">
        <v>1008</v>
      </c>
      <c r="H13" s="41">
        <v>900</v>
      </c>
      <c r="I13" s="41">
        <v>729</v>
      </c>
      <c r="J13" s="41">
        <v>616</v>
      </c>
      <c r="K13" s="41">
        <v>541</v>
      </c>
      <c r="L13" s="41">
        <v>385</v>
      </c>
      <c r="M13" s="41">
        <v>387</v>
      </c>
      <c r="O13" s="42">
        <f t="shared" si="2"/>
        <v>11.797816053135202</v>
      </c>
      <c r="P13" s="42">
        <f t="shared" si="3"/>
        <v>9.947080455646248</v>
      </c>
      <c r="Q13" s="42">
        <f t="shared" si="3"/>
        <v>8.000634971029447</v>
      </c>
      <c r="R13" s="42">
        <f t="shared" si="3"/>
        <v>7.0367474589523065</v>
      </c>
      <c r="S13" s="42">
        <f t="shared" si="3"/>
        <v>5.982274741506647</v>
      </c>
      <c r="T13" s="42">
        <f t="shared" si="3"/>
        <v>5.461961340663239</v>
      </c>
      <c r="U13" s="42">
        <f t="shared" si="3"/>
        <v>5.341099812419785</v>
      </c>
      <c r="V13" s="42">
        <f t="shared" si="3"/>
        <v>4.922644163150492</v>
      </c>
      <c r="W13" s="42">
        <f t="shared" si="3"/>
        <v>4.930564403108676</v>
      </c>
      <c r="X13" s="46"/>
      <c r="Y13" s="44"/>
    </row>
    <row r="14" spans="2:25" ht="12.75" customHeight="1">
      <c r="B14" s="49"/>
      <c r="C14" s="168"/>
      <c r="D14" s="40" t="s">
        <v>19</v>
      </c>
      <c r="E14" s="41">
        <v>679</v>
      </c>
      <c r="F14" s="41">
        <v>976</v>
      </c>
      <c r="G14" s="41">
        <v>1133</v>
      </c>
      <c r="H14" s="41">
        <v>1246</v>
      </c>
      <c r="I14" s="41">
        <v>1172</v>
      </c>
      <c r="J14" s="41">
        <v>1023</v>
      </c>
      <c r="K14" s="41">
        <v>865</v>
      </c>
      <c r="L14" s="41">
        <v>728</v>
      </c>
      <c r="M14" s="41">
        <v>678</v>
      </c>
      <c r="O14" s="42">
        <f t="shared" si="2"/>
        <v>7.64381402679275</v>
      </c>
      <c r="P14" s="42">
        <f t="shared" si="3"/>
        <v>8.754148354112475</v>
      </c>
      <c r="Q14" s="42">
        <f t="shared" si="3"/>
        <v>8.992777204540042</v>
      </c>
      <c r="R14" s="42">
        <f t="shared" si="3"/>
        <v>9.741985926505082</v>
      </c>
      <c r="S14" s="42">
        <f t="shared" si="3"/>
        <v>9.61759396028229</v>
      </c>
      <c r="T14" s="42">
        <f t="shared" si="3"/>
        <v>9.070757226458593</v>
      </c>
      <c r="U14" s="42">
        <f t="shared" si="3"/>
        <v>8.539836114127752</v>
      </c>
      <c r="V14" s="42">
        <f t="shared" si="3"/>
        <v>9.30827259941184</v>
      </c>
      <c r="W14" s="42">
        <f t="shared" si="3"/>
        <v>8.63804306281055</v>
      </c>
      <c r="X14" s="46"/>
      <c r="Y14" s="44"/>
    </row>
    <row r="15" spans="2:25" ht="12.75" customHeight="1">
      <c r="B15" s="49"/>
      <c r="C15" s="168"/>
      <c r="D15" s="40" t="s">
        <v>23</v>
      </c>
      <c r="E15" s="41">
        <v>1489</v>
      </c>
      <c r="F15" s="41">
        <v>1851</v>
      </c>
      <c r="G15" s="41">
        <v>2113</v>
      </c>
      <c r="H15" s="41">
        <v>2239</v>
      </c>
      <c r="I15" s="41">
        <v>2201</v>
      </c>
      <c r="J15" s="41">
        <v>2173</v>
      </c>
      <c r="K15" s="41">
        <v>2036</v>
      </c>
      <c r="L15" s="41">
        <v>1803</v>
      </c>
      <c r="M15" s="41">
        <v>2051</v>
      </c>
      <c r="O15" s="42">
        <f t="shared" si="2"/>
        <v>16.762355060227403</v>
      </c>
      <c r="P15" s="42">
        <f t="shared" si="3"/>
        <v>16.602385864203068</v>
      </c>
      <c r="Q15" s="42">
        <f t="shared" si="3"/>
        <v>16.771172315263115</v>
      </c>
      <c r="R15" s="42">
        <f t="shared" si="3"/>
        <v>17.505863956215794</v>
      </c>
      <c r="S15" s="42">
        <f t="shared" si="3"/>
        <v>18.06171015919908</v>
      </c>
      <c r="T15" s="42">
        <f t="shared" si="3"/>
        <v>19.267600638411068</v>
      </c>
      <c r="U15" s="42">
        <f t="shared" si="3"/>
        <v>20.10070095764636</v>
      </c>
      <c r="V15" s="42">
        <f t="shared" si="3"/>
        <v>23.05331799002685</v>
      </c>
      <c r="W15" s="42">
        <f t="shared" si="3"/>
        <v>26.130717288826606</v>
      </c>
      <c r="X15" s="46"/>
      <c r="Y15" s="44"/>
    </row>
    <row r="16" spans="2:25" ht="12.75" customHeight="1">
      <c r="B16" s="49"/>
      <c r="C16" s="169"/>
      <c r="D16" s="58" t="s">
        <v>24</v>
      </c>
      <c r="E16" s="66">
        <v>8883</v>
      </c>
      <c r="F16" s="66">
        <v>11149</v>
      </c>
      <c r="G16" s="66">
        <v>12599</v>
      </c>
      <c r="H16" s="66">
        <v>12790</v>
      </c>
      <c r="I16" s="66">
        <v>12186</v>
      </c>
      <c r="J16" s="66">
        <v>11278</v>
      </c>
      <c r="K16" s="66">
        <v>10129</v>
      </c>
      <c r="L16" s="66">
        <v>7821</v>
      </c>
      <c r="M16" s="66">
        <v>7849</v>
      </c>
      <c r="O16" s="120">
        <f t="shared" si="2"/>
        <v>100</v>
      </c>
      <c r="P16" s="120">
        <f t="shared" si="3"/>
        <v>100</v>
      </c>
      <c r="Q16" s="120">
        <f t="shared" si="3"/>
        <v>100</v>
      </c>
      <c r="R16" s="120">
        <f t="shared" si="3"/>
        <v>100</v>
      </c>
      <c r="S16" s="120">
        <f t="shared" si="3"/>
        <v>100</v>
      </c>
      <c r="T16" s="120">
        <f t="shared" si="3"/>
        <v>100</v>
      </c>
      <c r="U16" s="120">
        <f t="shared" si="3"/>
        <v>100</v>
      </c>
      <c r="V16" s="120">
        <f t="shared" si="3"/>
        <v>100</v>
      </c>
      <c r="W16" s="120">
        <f t="shared" si="3"/>
        <v>100</v>
      </c>
      <c r="X16" s="46"/>
      <c r="Y16" s="44"/>
    </row>
    <row r="17" spans="2:25" ht="4.5" customHeight="1">
      <c r="B17" s="49"/>
      <c r="C17" s="47"/>
      <c r="D17" s="47"/>
      <c r="F17" s="41"/>
      <c r="G17" s="42"/>
      <c r="H17" s="42"/>
      <c r="I17" s="42"/>
      <c r="J17" s="42"/>
      <c r="K17" s="42"/>
      <c r="L17" s="42"/>
      <c r="M17" s="42"/>
      <c r="O17" s="52"/>
      <c r="P17" s="52"/>
      <c r="Q17" s="52"/>
      <c r="R17" s="52"/>
      <c r="S17" s="52"/>
      <c r="T17" s="50"/>
      <c r="U17" s="50"/>
      <c r="V17" s="50"/>
      <c r="W17" s="50"/>
      <c r="X17" s="44"/>
      <c r="Y17" s="44"/>
    </row>
    <row r="18" spans="3:25" ht="12.75" customHeight="1">
      <c r="C18" s="167" t="s">
        <v>40</v>
      </c>
      <c r="D18" s="64" t="s">
        <v>25</v>
      </c>
      <c r="E18" s="63">
        <v>313</v>
      </c>
      <c r="F18" s="63">
        <v>329</v>
      </c>
      <c r="G18" s="63">
        <v>336</v>
      </c>
      <c r="H18" s="63">
        <v>330</v>
      </c>
      <c r="I18" s="63">
        <v>279</v>
      </c>
      <c r="J18" s="63">
        <v>272</v>
      </c>
      <c r="K18" s="63">
        <v>251</v>
      </c>
      <c r="L18" s="63">
        <v>220</v>
      </c>
      <c r="M18" s="63">
        <v>216</v>
      </c>
      <c r="O18" s="42">
        <f aca="true" t="shared" si="4" ref="O18:T20">+E18/E$20*100</f>
        <v>33.44017094017094</v>
      </c>
      <c r="P18" s="42">
        <f t="shared" si="4"/>
        <v>29.773755656108598</v>
      </c>
      <c r="Q18" s="42">
        <f t="shared" si="4"/>
        <v>27.608874281018895</v>
      </c>
      <c r="R18" s="42">
        <f t="shared" si="4"/>
        <v>25.963808025177027</v>
      </c>
      <c r="S18" s="42">
        <f t="shared" si="4"/>
        <v>21.899529042386185</v>
      </c>
      <c r="T18" s="42">
        <f t="shared" si="4"/>
        <v>21.233411397345826</v>
      </c>
      <c r="U18" s="42">
        <f aca="true" t="shared" si="5" ref="U18:W20">+K18/K$20*100</f>
        <v>20.193081255028158</v>
      </c>
      <c r="V18" s="42">
        <f t="shared" si="5"/>
        <v>20.109689213893965</v>
      </c>
      <c r="W18" s="42">
        <f t="shared" si="5"/>
        <v>18.98066783831283</v>
      </c>
      <c r="X18" s="44"/>
      <c r="Y18" s="44"/>
    </row>
    <row r="19" spans="3:23" ht="12.75" customHeight="1">
      <c r="C19" s="168"/>
      <c r="D19" s="51" t="s">
        <v>26</v>
      </c>
      <c r="E19" s="41">
        <v>623</v>
      </c>
      <c r="F19" s="41">
        <v>776</v>
      </c>
      <c r="G19" s="41">
        <v>881</v>
      </c>
      <c r="H19" s="41">
        <v>941</v>
      </c>
      <c r="I19" s="41">
        <v>995</v>
      </c>
      <c r="J19" s="41">
        <v>1009</v>
      </c>
      <c r="K19" s="41">
        <v>992</v>
      </c>
      <c r="L19" s="41">
        <v>874</v>
      </c>
      <c r="M19" s="41">
        <v>922</v>
      </c>
      <c r="O19" s="42">
        <f t="shared" si="4"/>
        <v>66.55982905982906</v>
      </c>
      <c r="P19" s="42">
        <f t="shared" si="4"/>
        <v>70.2262443438914</v>
      </c>
      <c r="Q19" s="42">
        <f t="shared" si="4"/>
        <v>72.3911257189811</v>
      </c>
      <c r="R19" s="42">
        <f t="shared" si="4"/>
        <v>74.03619197482297</v>
      </c>
      <c r="S19" s="42">
        <f t="shared" si="4"/>
        <v>78.10047095761381</v>
      </c>
      <c r="T19" s="42">
        <f t="shared" si="4"/>
        <v>78.76658860265418</v>
      </c>
      <c r="U19" s="42">
        <f t="shared" si="5"/>
        <v>79.80691874497184</v>
      </c>
      <c r="V19" s="42">
        <f t="shared" si="5"/>
        <v>79.89031078610603</v>
      </c>
      <c r="W19" s="42">
        <f t="shared" si="5"/>
        <v>81.01933216168717</v>
      </c>
    </row>
    <row r="20" spans="3:23" ht="12.75" customHeight="1">
      <c r="C20" s="169"/>
      <c r="D20" s="58" t="s">
        <v>27</v>
      </c>
      <c r="E20" s="66">
        <v>936</v>
      </c>
      <c r="F20" s="66">
        <v>1105</v>
      </c>
      <c r="G20" s="66">
        <v>1217</v>
      </c>
      <c r="H20" s="66">
        <v>1271</v>
      </c>
      <c r="I20" s="66">
        <v>1274</v>
      </c>
      <c r="J20" s="66">
        <v>1281</v>
      </c>
      <c r="K20" s="66">
        <v>1243</v>
      </c>
      <c r="L20" s="66">
        <v>1094</v>
      </c>
      <c r="M20" s="66">
        <v>1138</v>
      </c>
      <c r="O20" s="120">
        <f t="shared" si="4"/>
        <v>100</v>
      </c>
      <c r="P20" s="120">
        <f t="shared" si="4"/>
        <v>100</v>
      </c>
      <c r="Q20" s="120">
        <f t="shared" si="4"/>
        <v>100</v>
      </c>
      <c r="R20" s="120">
        <f t="shared" si="4"/>
        <v>100</v>
      </c>
      <c r="S20" s="120">
        <f t="shared" si="4"/>
        <v>100</v>
      </c>
      <c r="T20" s="120">
        <f t="shared" si="4"/>
        <v>100</v>
      </c>
      <c r="U20" s="120">
        <f t="shared" si="5"/>
        <v>100</v>
      </c>
      <c r="V20" s="120">
        <f t="shared" si="5"/>
        <v>100</v>
      </c>
      <c r="W20" s="120">
        <f t="shared" si="5"/>
        <v>100</v>
      </c>
    </row>
    <row r="21" spans="3:13" ht="4.5" customHeight="1">
      <c r="C21" s="47"/>
      <c r="D21" s="53"/>
      <c r="F21" s="41"/>
      <c r="G21" s="42"/>
      <c r="H21" s="42"/>
      <c r="I21" s="42"/>
      <c r="J21" s="42"/>
      <c r="K21" s="42"/>
      <c r="L21" s="42"/>
      <c r="M21" s="42"/>
    </row>
    <row r="22" spans="3:23" ht="12.75" customHeight="1">
      <c r="C22" s="167" t="s">
        <v>41</v>
      </c>
      <c r="D22" s="64" t="s">
        <v>28</v>
      </c>
      <c r="E22" s="63">
        <v>24</v>
      </c>
      <c r="F22" s="63">
        <v>28</v>
      </c>
      <c r="G22" s="63">
        <v>29</v>
      </c>
      <c r="H22" s="63">
        <v>28</v>
      </c>
      <c r="I22" s="63">
        <v>32</v>
      </c>
      <c r="J22" s="63">
        <v>33</v>
      </c>
      <c r="K22" s="63">
        <v>25</v>
      </c>
      <c r="L22" s="63">
        <v>17</v>
      </c>
      <c r="M22" s="63">
        <v>16</v>
      </c>
      <c r="O22" s="42">
        <f aca="true" t="shared" si="6" ref="O22:W25">+E22/E$25*100</f>
        <v>2.312138728323699</v>
      </c>
      <c r="P22" s="42">
        <f t="shared" si="6"/>
        <v>2.197802197802198</v>
      </c>
      <c r="Q22" s="42">
        <f t="shared" si="6"/>
        <v>2.1245421245421245</v>
      </c>
      <c r="R22" s="42">
        <f t="shared" si="6"/>
        <v>1.8957345971563981</v>
      </c>
      <c r="S22" s="42">
        <f t="shared" si="6"/>
        <v>2.2582921665490474</v>
      </c>
      <c r="T22" s="42">
        <f t="shared" si="6"/>
        <v>2.2758620689655173</v>
      </c>
      <c r="U22" s="42">
        <f t="shared" si="6"/>
        <v>1.815541031227306</v>
      </c>
      <c r="V22" s="42">
        <f t="shared" si="6"/>
        <v>1.5151515151515151</v>
      </c>
      <c r="W22" s="42">
        <f t="shared" si="6"/>
        <v>1.477377654662973</v>
      </c>
    </row>
    <row r="23" spans="3:23" ht="12.75" customHeight="1">
      <c r="C23" s="168"/>
      <c r="D23" s="51" t="s">
        <v>29</v>
      </c>
      <c r="E23" s="41">
        <v>228</v>
      </c>
      <c r="F23" s="41">
        <v>279</v>
      </c>
      <c r="G23" s="41">
        <v>307</v>
      </c>
      <c r="H23" s="41">
        <v>332</v>
      </c>
      <c r="I23" s="41">
        <v>360</v>
      </c>
      <c r="J23" s="41">
        <v>356</v>
      </c>
      <c r="K23" s="41">
        <v>363</v>
      </c>
      <c r="L23" s="41">
        <v>307</v>
      </c>
      <c r="M23" s="41">
        <v>300</v>
      </c>
      <c r="O23" s="42">
        <f t="shared" si="6"/>
        <v>21.965317919075144</v>
      </c>
      <c r="P23" s="42">
        <f t="shared" si="6"/>
        <v>21.899529042386185</v>
      </c>
      <c r="Q23" s="42">
        <f t="shared" si="6"/>
        <v>22.490842490842493</v>
      </c>
      <c r="R23" s="42">
        <f t="shared" si="6"/>
        <v>22.47799593771158</v>
      </c>
      <c r="S23" s="42">
        <f t="shared" si="6"/>
        <v>25.40578687367678</v>
      </c>
      <c r="T23" s="42">
        <f t="shared" si="6"/>
        <v>24.551724137931036</v>
      </c>
      <c r="U23" s="42">
        <f t="shared" si="6"/>
        <v>26.361655773420477</v>
      </c>
      <c r="V23" s="42">
        <f t="shared" si="6"/>
        <v>27.36185383244207</v>
      </c>
      <c r="W23" s="42">
        <f t="shared" si="6"/>
        <v>27.70083102493075</v>
      </c>
    </row>
    <row r="24" spans="3:23" ht="12.75" customHeight="1">
      <c r="C24" s="168"/>
      <c r="D24" s="51" t="s">
        <v>30</v>
      </c>
      <c r="E24" s="41">
        <v>786</v>
      </c>
      <c r="F24" s="41">
        <v>967</v>
      </c>
      <c r="G24" s="41">
        <v>1029</v>
      </c>
      <c r="H24" s="41">
        <v>1117</v>
      </c>
      <c r="I24" s="41">
        <v>1025</v>
      </c>
      <c r="J24" s="41">
        <v>1061</v>
      </c>
      <c r="K24" s="41">
        <v>989</v>
      </c>
      <c r="L24" s="41">
        <v>798</v>
      </c>
      <c r="M24" s="41">
        <v>767</v>
      </c>
      <c r="O24" s="42">
        <f t="shared" si="6"/>
        <v>75.72254335260115</v>
      </c>
      <c r="P24" s="42">
        <f t="shared" si="6"/>
        <v>75.90266875981162</v>
      </c>
      <c r="Q24" s="42">
        <f t="shared" si="6"/>
        <v>75.38461538461539</v>
      </c>
      <c r="R24" s="42">
        <f t="shared" si="6"/>
        <v>75.62626946513203</v>
      </c>
      <c r="S24" s="42">
        <f t="shared" si="6"/>
        <v>72.33592095977417</v>
      </c>
      <c r="T24" s="42">
        <f t="shared" si="6"/>
        <v>73.17241379310346</v>
      </c>
      <c r="U24" s="42">
        <f t="shared" si="6"/>
        <v>71.82280319535221</v>
      </c>
      <c r="V24" s="42">
        <f t="shared" si="6"/>
        <v>71.12299465240642</v>
      </c>
      <c r="W24" s="42">
        <f t="shared" si="6"/>
        <v>70.82179132040628</v>
      </c>
    </row>
    <row r="25" spans="3:23" ht="12.75" customHeight="1">
      <c r="C25" s="169"/>
      <c r="D25" s="58" t="s">
        <v>31</v>
      </c>
      <c r="E25" s="66">
        <v>1038</v>
      </c>
      <c r="F25" s="66">
        <v>1274</v>
      </c>
      <c r="G25" s="66">
        <v>1365</v>
      </c>
      <c r="H25" s="66">
        <v>1477</v>
      </c>
      <c r="I25" s="66">
        <v>1417</v>
      </c>
      <c r="J25" s="66">
        <v>1450</v>
      </c>
      <c r="K25" s="66">
        <v>1377</v>
      </c>
      <c r="L25" s="66">
        <v>1122</v>
      </c>
      <c r="M25" s="66">
        <v>1083</v>
      </c>
      <c r="O25" s="120">
        <f t="shared" si="6"/>
        <v>100</v>
      </c>
      <c r="P25" s="120">
        <f t="shared" si="6"/>
        <v>100</v>
      </c>
      <c r="Q25" s="120">
        <f t="shared" si="6"/>
        <v>100</v>
      </c>
      <c r="R25" s="120">
        <f t="shared" si="6"/>
        <v>100</v>
      </c>
      <c r="S25" s="120">
        <f t="shared" si="6"/>
        <v>100</v>
      </c>
      <c r="T25" s="120">
        <f t="shared" si="6"/>
        <v>100</v>
      </c>
      <c r="U25" s="120">
        <f t="shared" si="6"/>
        <v>100</v>
      </c>
      <c r="V25" s="120">
        <f t="shared" si="6"/>
        <v>100</v>
      </c>
      <c r="W25" s="120">
        <f t="shared" si="6"/>
        <v>100</v>
      </c>
    </row>
    <row r="26" spans="3:22" ht="4.5" customHeight="1">
      <c r="C26" s="47"/>
      <c r="D26" s="47"/>
      <c r="F26" s="41"/>
      <c r="G26" s="42"/>
      <c r="H26" s="42"/>
      <c r="I26" s="42"/>
      <c r="J26" s="42"/>
      <c r="K26" s="42"/>
      <c r="L26" s="42"/>
      <c r="M26" s="42"/>
      <c r="O26" s="52"/>
      <c r="P26" s="52"/>
      <c r="Q26" s="52"/>
      <c r="R26" s="52"/>
      <c r="S26" s="52"/>
      <c r="T26" s="52"/>
      <c r="U26" s="52"/>
      <c r="V26" s="52"/>
    </row>
    <row r="27" spans="3:15" ht="12.75" customHeight="1">
      <c r="C27" s="56" t="s">
        <v>32</v>
      </c>
      <c r="D27" s="59" t="s">
        <v>42</v>
      </c>
      <c r="E27" s="60">
        <v>34</v>
      </c>
      <c r="F27" s="61">
        <v>18</v>
      </c>
      <c r="G27" s="61">
        <v>18</v>
      </c>
      <c r="H27" s="61">
        <v>20</v>
      </c>
      <c r="I27" s="61">
        <v>22</v>
      </c>
      <c r="J27" s="61">
        <v>23</v>
      </c>
      <c r="K27" s="61">
        <v>19</v>
      </c>
      <c r="L27" s="61">
        <v>11</v>
      </c>
      <c r="M27" s="61">
        <v>10</v>
      </c>
      <c r="O27" s="105" t="s">
        <v>36</v>
      </c>
    </row>
    <row r="28" spans="3:13" ht="12.75" customHeight="1">
      <c r="C28" s="47"/>
      <c r="D28" s="51"/>
      <c r="F28" s="41"/>
      <c r="G28" s="42"/>
      <c r="H28" s="42"/>
      <c r="I28" s="42"/>
      <c r="J28" s="42"/>
      <c r="K28" s="42"/>
      <c r="L28" s="42"/>
      <c r="M28" s="42"/>
    </row>
    <row r="29" spans="3:13" ht="12.75" customHeight="1">
      <c r="C29" s="55"/>
      <c r="D29" s="147" t="s">
        <v>48</v>
      </c>
      <c r="E29" s="66">
        <v>18252</v>
      </c>
      <c r="F29" s="66">
        <v>21562</v>
      </c>
      <c r="G29" s="66">
        <v>24067</v>
      </c>
      <c r="H29" s="66">
        <v>24954</v>
      </c>
      <c r="I29" s="66">
        <v>24174</v>
      </c>
      <c r="J29" s="66">
        <v>23492</v>
      </c>
      <c r="K29" s="66">
        <v>21854</v>
      </c>
      <c r="L29" s="66">
        <v>17462</v>
      </c>
      <c r="M29" s="66">
        <v>17340</v>
      </c>
    </row>
    <row r="30" ht="12.75" customHeight="1"/>
    <row r="31" spans="3:13" ht="12.75" customHeight="1">
      <c r="C31" s="104"/>
      <c r="D31" s="121" t="s">
        <v>35</v>
      </c>
      <c r="E31" s="162" t="s">
        <v>14</v>
      </c>
      <c r="F31" s="163"/>
      <c r="G31" s="163"/>
      <c r="H31" s="163"/>
      <c r="I31" s="163"/>
      <c r="J31" s="163"/>
      <c r="K31" s="163"/>
      <c r="L31" s="163"/>
      <c r="M31" s="164"/>
    </row>
    <row r="32" spans="3:13" ht="12.75" customHeight="1">
      <c r="C32" s="104"/>
      <c r="D32" s="44" t="s">
        <v>44</v>
      </c>
      <c r="E32" s="118">
        <f aca="true" t="shared" si="7" ref="E32:K32">+E9/E$29*100</f>
        <v>40.32982686828841</v>
      </c>
      <c r="F32" s="118">
        <f t="shared" si="7"/>
        <v>37.176514238011315</v>
      </c>
      <c r="G32" s="118">
        <f t="shared" si="7"/>
        <v>36.84713508123156</v>
      </c>
      <c r="H32" s="118">
        <f t="shared" si="7"/>
        <v>37.653282038951666</v>
      </c>
      <c r="I32" s="68">
        <f t="shared" si="7"/>
        <v>38.367667742202364</v>
      </c>
      <c r="J32" s="101">
        <f t="shared" si="7"/>
        <v>40.26902775412907</v>
      </c>
      <c r="K32" s="68">
        <f t="shared" si="7"/>
        <v>41.57591287636131</v>
      </c>
      <c r="L32" s="68">
        <f>+L9/L$29*100</f>
        <v>42.45790860153476</v>
      </c>
      <c r="M32" s="68">
        <f>+M9/M$29*100</f>
        <v>41.86851211072664</v>
      </c>
    </row>
    <row r="33" spans="3:13" ht="12.75" customHeight="1">
      <c r="C33" s="104"/>
      <c r="D33" s="44" t="s">
        <v>45</v>
      </c>
      <c r="E33" s="119">
        <f aca="true" t="shared" si="8" ref="E33:K33">+E16/E$29*100</f>
        <v>48.66863905325444</v>
      </c>
      <c r="F33" s="119">
        <f t="shared" si="8"/>
        <v>51.706706242463596</v>
      </c>
      <c r="G33" s="119">
        <f t="shared" si="8"/>
        <v>52.34969044750073</v>
      </c>
      <c r="H33" s="119">
        <f t="shared" si="8"/>
        <v>51.25430792658492</v>
      </c>
      <c r="I33" s="68">
        <f t="shared" si="8"/>
        <v>50.40953090096798</v>
      </c>
      <c r="J33" s="101">
        <f t="shared" si="8"/>
        <v>48.007832453601225</v>
      </c>
      <c r="K33" s="68">
        <f t="shared" si="8"/>
        <v>46.34849455477258</v>
      </c>
      <c r="L33" s="68">
        <f>+L16/L$29*100</f>
        <v>44.78868399954186</v>
      </c>
      <c r="M33" s="68">
        <f>+M16/M$29*100</f>
        <v>45.26528258362168</v>
      </c>
    </row>
    <row r="34" spans="3:13" ht="12.75" customHeight="1">
      <c r="C34" s="104"/>
      <c r="D34" s="44" t="s">
        <v>46</v>
      </c>
      <c r="E34" s="119">
        <f aca="true" t="shared" si="9" ref="E34:K34">+E20/E$29*100</f>
        <v>5.128205128205128</v>
      </c>
      <c r="F34" s="119">
        <f t="shared" si="9"/>
        <v>5.124756516093127</v>
      </c>
      <c r="G34" s="119">
        <f t="shared" si="9"/>
        <v>5.056716665974156</v>
      </c>
      <c r="H34" s="119">
        <f t="shared" si="9"/>
        <v>5.09337180411958</v>
      </c>
      <c r="I34" s="68">
        <f t="shared" si="9"/>
        <v>5.270124927608174</v>
      </c>
      <c r="J34" s="101">
        <f t="shared" si="9"/>
        <v>5.452920143027414</v>
      </c>
      <c r="K34" s="68">
        <f t="shared" si="9"/>
        <v>5.687745950398097</v>
      </c>
      <c r="L34" s="68">
        <f>+L20/L$29*100</f>
        <v>6.265032642309014</v>
      </c>
      <c r="M34" s="68">
        <f>+M20/M$29*100</f>
        <v>6.562860438292964</v>
      </c>
    </row>
    <row r="35" spans="2:13" ht="12.75" customHeight="1">
      <c r="B35" s="52"/>
      <c r="C35" s="104"/>
      <c r="D35" s="44" t="s">
        <v>47</v>
      </c>
      <c r="E35" s="119">
        <f aca="true" t="shared" si="10" ref="E35:K35">+E25/E$29*100</f>
        <v>5.687047994740302</v>
      </c>
      <c r="F35" s="119">
        <f t="shared" si="10"/>
        <v>5.908542806789723</v>
      </c>
      <c r="G35" s="119">
        <f t="shared" si="10"/>
        <v>5.671666597415548</v>
      </c>
      <c r="H35" s="119">
        <f t="shared" si="10"/>
        <v>5.918890758996554</v>
      </c>
      <c r="I35" s="68">
        <f t="shared" si="10"/>
        <v>5.861669562339704</v>
      </c>
      <c r="J35" s="101">
        <f t="shared" si="10"/>
        <v>6.1723139792269714</v>
      </c>
      <c r="K35" s="68">
        <f t="shared" si="10"/>
        <v>6.300906012629268</v>
      </c>
      <c r="L35" s="68">
        <f>+L25/L$29*100</f>
        <v>6.425380826938495</v>
      </c>
      <c r="M35" s="68">
        <f>+M25/M$29*100</f>
        <v>6.245674740484429</v>
      </c>
    </row>
    <row r="36" spans="2:13" ht="12.75" customHeight="1">
      <c r="B36" s="52"/>
      <c r="C36" s="104"/>
      <c r="D36" s="44" t="s">
        <v>32</v>
      </c>
      <c r="E36" s="119">
        <f aca="true" t="shared" si="11" ref="E36:K36">+E27/E$29*100</f>
        <v>0.18628095551172474</v>
      </c>
      <c r="F36" s="119">
        <f t="shared" si="11"/>
        <v>0.08348019664224098</v>
      </c>
      <c r="G36" s="119">
        <f t="shared" si="11"/>
        <v>0.07479120787800723</v>
      </c>
      <c r="H36" s="119">
        <f t="shared" si="11"/>
        <v>0.080147471347279</v>
      </c>
      <c r="I36" s="68">
        <f t="shared" si="11"/>
        <v>0.0910068668817738</v>
      </c>
      <c r="J36" s="101">
        <f t="shared" si="11"/>
        <v>0.09790567001532437</v>
      </c>
      <c r="K36" s="68">
        <f t="shared" si="11"/>
        <v>0.08694060583874806</v>
      </c>
      <c r="L36" s="68">
        <f>+L27/L$29*100</f>
        <v>0.06299392967586759</v>
      </c>
      <c r="M36" s="68">
        <f>+M27/M$29*100</f>
        <v>0.05767012687427912</v>
      </c>
    </row>
    <row r="37" spans="3:13" ht="12.75" customHeight="1">
      <c r="C37" s="104"/>
      <c r="D37" s="69" t="s">
        <v>5</v>
      </c>
      <c r="E37" s="120">
        <f aca="true" t="shared" si="12" ref="E37:K37">+E29/E$29*100</f>
        <v>100</v>
      </c>
      <c r="F37" s="120">
        <f t="shared" si="12"/>
        <v>100</v>
      </c>
      <c r="G37" s="120">
        <f t="shared" si="12"/>
        <v>100</v>
      </c>
      <c r="H37" s="120">
        <f t="shared" si="12"/>
        <v>100</v>
      </c>
      <c r="I37" s="70">
        <f t="shared" si="12"/>
        <v>100</v>
      </c>
      <c r="J37" s="102">
        <f t="shared" si="12"/>
        <v>100</v>
      </c>
      <c r="K37" s="70">
        <f t="shared" si="12"/>
        <v>100</v>
      </c>
      <c r="L37" s="70">
        <f>+L29/L$29*100</f>
        <v>100</v>
      </c>
      <c r="M37" s="70">
        <f>+M29/M$29*100</f>
        <v>100</v>
      </c>
    </row>
    <row r="38" spans="2:13" ht="12" customHeight="1">
      <c r="B38" s="52"/>
      <c r="C38" s="105" t="s">
        <v>36</v>
      </c>
      <c r="I38" s="67"/>
      <c r="J38" s="103"/>
      <c r="K38" s="67"/>
      <c r="L38" s="67"/>
      <c r="M38" s="67"/>
    </row>
    <row r="39" ht="12" customHeight="1">
      <c r="B39" s="52"/>
    </row>
    <row r="41" ht="12" customHeight="1">
      <c r="H41" s="52"/>
    </row>
    <row r="42" ht="12" customHeight="1">
      <c r="H42" s="52"/>
    </row>
    <row r="43" ht="12" customHeight="1">
      <c r="H43" s="52"/>
    </row>
    <row r="44" ht="12" customHeight="1">
      <c r="H44" s="52"/>
    </row>
    <row r="49" ht="12" customHeight="1">
      <c r="H49" s="52"/>
    </row>
    <row r="50" ht="12" customHeight="1">
      <c r="H50" s="52"/>
    </row>
    <row r="51" ht="12" customHeight="1">
      <c r="H51" s="52"/>
    </row>
    <row r="56" ht="12" customHeight="1">
      <c r="H56" s="52"/>
    </row>
    <row r="57" ht="12" customHeight="1">
      <c r="H57" s="52"/>
    </row>
    <row r="58" ht="12" customHeight="1">
      <c r="H58" s="52"/>
    </row>
    <row r="59" ht="12" customHeight="1">
      <c r="H59" s="52"/>
    </row>
    <row r="60" ht="12" customHeight="1">
      <c r="H60" s="52"/>
    </row>
    <row r="72" ht="12" customHeight="1">
      <c r="H72" s="52"/>
    </row>
    <row r="73" ht="12" customHeight="1">
      <c r="H73" s="52"/>
    </row>
    <row r="74" ht="12" customHeight="1">
      <c r="H74" s="52"/>
    </row>
    <row r="75" ht="12" customHeight="1">
      <c r="H75" s="52"/>
    </row>
    <row r="76" ht="12" customHeight="1">
      <c r="H76" s="52"/>
    </row>
    <row r="81" ht="12" customHeight="1">
      <c r="H81" s="52"/>
    </row>
    <row r="82" ht="12" customHeight="1">
      <c r="H82" s="52"/>
    </row>
    <row r="83" ht="12" customHeight="1">
      <c r="H83" s="52"/>
    </row>
    <row r="84" ht="12" customHeight="1">
      <c r="H84" s="52"/>
    </row>
    <row r="85" ht="12" customHeight="1">
      <c r="H85" s="52"/>
    </row>
    <row r="89" ht="12" customHeight="1">
      <c r="H89" s="52"/>
    </row>
    <row r="90" ht="12" customHeight="1">
      <c r="H90" s="52"/>
    </row>
    <row r="91" ht="12" customHeight="1">
      <c r="H91" s="52"/>
    </row>
    <row r="92" ht="12" customHeight="1">
      <c r="H92" s="52"/>
    </row>
    <row r="93" ht="12" customHeight="1">
      <c r="H93" s="52"/>
    </row>
    <row r="97" ht="12" customHeight="1">
      <c r="H97" s="52"/>
    </row>
    <row r="98" ht="12" customHeight="1">
      <c r="H98" s="52"/>
    </row>
    <row r="99" ht="12" customHeight="1">
      <c r="H99" s="52"/>
    </row>
    <row r="107" ht="12" customHeight="1">
      <c r="H107" s="52"/>
    </row>
    <row r="108" ht="12" customHeight="1">
      <c r="H108" s="52"/>
    </row>
    <row r="109" ht="12" customHeight="1">
      <c r="H109" s="52"/>
    </row>
    <row r="113" ht="12" customHeight="1">
      <c r="H113" s="52"/>
    </row>
    <row r="114" ht="12" customHeight="1">
      <c r="H114" s="52"/>
    </row>
    <row r="115" ht="12" customHeight="1">
      <c r="H115" s="52"/>
    </row>
    <row r="116" ht="12" customHeight="1">
      <c r="H116" s="52"/>
    </row>
    <row r="117" ht="12" customHeight="1">
      <c r="H117" s="52"/>
    </row>
    <row r="121" ht="12" customHeight="1">
      <c r="H121" s="52"/>
    </row>
    <row r="122" ht="12" customHeight="1">
      <c r="H122" s="52"/>
    </row>
    <row r="123" ht="12" customHeight="1">
      <c r="H123" s="52"/>
    </row>
    <row r="124" ht="12" customHeight="1">
      <c r="H124" s="52"/>
    </row>
    <row r="125" ht="12" customHeight="1">
      <c r="H125" s="52"/>
    </row>
    <row r="147" ht="12" customHeight="1">
      <c r="H147" s="52"/>
    </row>
    <row r="148" ht="12" customHeight="1">
      <c r="H148" s="52"/>
    </row>
    <row r="149" ht="12" customHeight="1">
      <c r="H149" s="52"/>
    </row>
    <row r="150" ht="12" customHeight="1">
      <c r="H150" s="52"/>
    </row>
    <row r="173" ht="12" customHeight="1">
      <c r="H173" s="52"/>
    </row>
    <row r="174" ht="12" customHeight="1">
      <c r="H174" s="52"/>
    </row>
    <row r="175" ht="12" customHeight="1">
      <c r="H175" s="52"/>
    </row>
    <row r="179" ht="12" customHeight="1">
      <c r="H179" s="52"/>
    </row>
    <row r="180" ht="12" customHeight="1">
      <c r="H180" s="52"/>
    </row>
    <row r="181" ht="12" customHeight="1">
      <c r="H181" s="52"/>
    </row>
    <row r="182" ht="12" customHeight="1">
      <c r="H182" s="52"/>
    </row>
    <row r="183" ht="12" customHeight="1">
      <c r="H183" s="52"/>
    </row>
    <row r="196" ht="12" customHeight="1">
      <c r="H196" s="52"/>
    </row>
    <row r="197" ht="12" customHeight="1">
      <c r="H197" s="52"/>
    </row>
    <row r="198" ht="12" customHeight="1">
      <c r="H198" s="52"/>
    </row>
    <row r="199" ht="12" customHeight="1">
      <c r="H199" s="52"/>
    </row>
    <row r="200" ht="12" customHeight="1">
      <c r="H200" s="52"/>
    </row>
  </sheetData>
  <sheetProtection/>
  <mergeCells count="25">
    <mergeCell ref="O3:O4"/>
    <mergeCell ref="P3:P4"/>
    <mergeCell ref="Q3:Q4"/>
    <mergeCell ref="R3:R4"/>
    <mergeCell ref="W3:W4"/>
    <mergeCell ref="S3:S4"/>
    <mergeCell ref="T3:T4"/>
    <mergeCell ref="U3:U4"/>
    <mergeCell ref="V3:V4"/>
    <mergeCell ref="C11:C16"/>
    <mergeCell ref="C18:C20"/>
    <mergeCell ref="C22:C25"/>
    <mergeCell ref="M3:M4"/>
    <mergeCell ref="C5:C9"/>
    <mergeCell ref="I3:I4"/>
    <mergeCell ref="C3:C4"/>
    <mergeCell ref="F3:F4"/>
    <mergeCell ref="D3:D4"/>
    <mergeCell ref="L3:L4"/>
    <mergeCell ref="E31:M31"/>
    <mergeCell ref="J3:J4"/>
    <mergeCell ref="K3:K4"/>
    <mergeCell ref="G3:G4"/>
    <mergeCell ref="H3:H4"/>
    <mergeCell ref="E3:E4"/>
  </mergeCells>
  <printOptions horizontalCentered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3" width="7.140625" style="0" customWidth="1"/>
    <col min="4" max="4" width="8.140625" style="0" customWidth="1"/>
    <col min="5" max="5" width="7.8515625" style="0" customWidth="1"/>
    <col min="6" max="6" width="3.00390625" style="0" customWidth="1"/>
    <col min="7" max="7" width="7.00390625" style="0" customWidth="1"/>
    <col min="8" max="8" width="8.00390625" style="0" customWidth="1"/>
    <col min="9" max="9" width="7.57421875" style="148" customWidth="1"/>
    <col min="10" max="10" width="2.57421875" style="0" customWidth="1"/>
    <col min="11" max="11" width="7.8515625" style="0" customWidth="1"/>
  </cols>
  <sheetData>
    <row r="2" ht="12.75">
      <c r="B2" s="54" t="s">
        <v>547</v>
      </c>
    </row>
    <row r="3" spans="2:7" ht="12.75">
      <c r="B3" s="133" t="s">
        <v>528</v>
      </c>
      <c r="G3" s="123" t="s">
        <v>546</v>
      </c>
    </row>
    <row r="4" spans="2:11" ht="12.75">
      <c r="B4" s="137" t="s">
        <v>526</v>
      </c>
      <c r="C4" s="137" t="s">
        <v>395</v>
      </c>
      <c r="D4" s="137" t="s">
        <v>396</v>
      </c>
      <c r="E4" s="137" t="s">
        <v>385</v>
      </c>
      <c r="F4" s="136"/>
      <c r="G4" s="137" t="s">
        <v>395</v>
      </c>
      <c r="H4" s="137" t="s">
        <v>396</v>
      </c>
      <c r="I4" s="137" t="s">
        <v>385</v>
      </c>
      <c r="J4" s="138"/>
      <c r="K4" s="137" t="s">
        <v>527</v>
      </c>
    </row>
    <row r="5" spans="2:11" ht="12.75">
      <c r="B5" s="112" t="s">
        <v>475</v>
      </c>
      <c r="C5" s="139">
        <v>38</v>
      </c>
      <c r="D5" s="140">
        <v>2802</v>
      </c>
      <c r="E5" s="140">
        <v>2840</v>
      </c>
      <c r="F5" s="134"/>
      <c r="G5" s="143">
        <f>+C5/C$147*100</f>
        <v>4.816223067173637</v>
      </c>
      <c r="H5" s="143">
        <f aca="true" t="shared" si="0" ref="H5:H68">+D5/D$147*100</f>
        <v>16.929490665216605</v>
      </c>
      <c r="I5" s="149">
        <f>+E5/E$147*100</f>
        <v>16.37831603229527</v>
      </c>
      <c r="J5" s="134"/>
      <c r="K5" s="145">
        <f>+C5/E5*100</f>
        <v>1.3380281690140845</v>
      </c>
    </row>
    <row r="6" spans="2:11" ht="12.75">
      <c r="B6" s="112" t="s">
        <v>494</v>
      </c>
      <c r="C6" s="139">
        <v>200</v>
      </c>
      <c r="D6" s="140">
        <v>2621</v>
      </c>
      <c r="E6" s="140">
        <v>2821</v>
      </c>
      <c r="F6" s="134"/>
      <c r="G6" s="143">
        <f>+C6/C$147*100</f>
        <v>25.34854245880862</v>
      </c>
      <c r="H6" s="143">
        <f t="shared" si="0"/>
        <v>15.835901154008821</v>
      </c>
      <c r="I6" s="149">
        <f aca="true" t="shared" si="1" ref="I6:I68">+E6/E$147*100</f>
        <v>16.268742791234143</v>
      </c>
      <c r="J6" s="134"/>
      <c r="K6" s="143">
        <f aca="true" t="shared" si="2" ref="K6:K69">+C6/E6*100</f>
        <v>7.0896845090393485</v>
      </c>
    </row>
    <row r="7" spans="2:11" ht="12.75">
      <c r="B7" s="112" t="s">
        <v>399</v>
      </c>
      <c r="C7" s="139">
        <v>25</v>
      </c>
      <c r="D7" s="140">
        <v>2398</v>
      </c>
      <c r="E7" s="140">
        <v>2423</v>
      </c>
      <c r="F7" s="134"/>
      <c r="G7" s="143">
        <f aca="true" t="shared" si="3" ref="G7:G69">+C7/C$147*100</f>
        <v>3.1685678073510775</v>
      </c>
      <c r="H7" s="143">
        <f t="shared" si="0"/>
        <v>14.488550540752826</v>
      </c>
      <c r="I7" s="149">
        <f t="shared" si="1"/>
        <v>13.973471741637834</v>
      </c>
      <c r="J7" s="134"/>
      <c r="K7" s="143">
        <f>+C7/E7*100</f>
        <v>1.031778786628147</v>
      </c>
    </row>
    <row r="8" spans="2:11" ht="12.75">
      <c r="B8" s="112" t="s">
        <v>514</v>
      </c>
      <c r="C8" s="139">
        <v>13</v>
      </c>
      <c r="D8" s="140">
        <v>1880</v>
      </c>
      <c r="E8" s="140">
        <v>1893</v>
      </c>
      <c r="F8" s="134"/>
      <c r="G8" s="143">
        <f t="shared" si="3"/>
        <v>1.6476552598225602</v>
      </c>
      <c r="H8" s="143">
        <f t="shared" si="0"/>
        <v>11.358830282158177</v>
      </c>
      <c r="I8" s="149">
        <f t="shared" si="1"/>
        <v>10.916955017301037</v>
      </c>
      <c r="J8" s="134"/>
      <c r="K8" s="143">
        <f t="shared" si="2"/>
        <v>0.6867406233491812</v>
      </c>
    </row>
    <row r="9" spans="2:11" ht="12.75">
      <c r="B9" s="112" t="s">
        <v>485</v>
      </c>
      <c r="C9" s="139">
        <v>93</v>
      </c>
      <c r="D9" s="139">
        <v>585</v>
      </c>
      <c r="E9" s="139">
        <v>678</v>
      </c>
      <c r="F9" s="134"/>
      <c r="G9" s="143">
        <f t="shared" si="3"/>
        <v>11.787072243346007</v>
      </c>
      <c r="H9" s="143">
        <f t="shared" si="0"/>
        <v>3.5345296356715608</v>
      </c>
      <c r="I9" s="149">
        <f t="shared" si="1"/>
        <v>3.910034602076125</v>
      </c>
      <c r="J9" s="134"/>
      <c r="K9" s="143">
        <f t="shared" si="2"/>
        <v>13.716814159292035</v>
      </c>
    </row>
    <row r="10" spans="2:11" ht="12.75">
      <c r="B10" s="112" t="s">
        <v>438</v>
      </c>
      <c r="C10" s="139">
        <v>3</v>
      </c>
      <c r="D10" s="139">
        <v>604</v>
      </c>
      <c r="E10" s="139">
        <v>607</v>
      </c>
      <c r="F10" s="134"/>
      <c r="G10" s="143">
        <f t="shared" si="3"/>
        <v>0.38022813688212925</v>
      </c>
      <c r="H10" s="143">
        <f t="shared" si="0"/>
        <v>3.649326324693372</v>
      </c>
      <c r="I10" s="149">
        <f t="shared" si="1"/>
        <v>3.5005767012687428</v>
      </c>
      <c r="J10" s="134"/>
      <c r="K10" s="143">
        <f t="shared" si="2"/>
        <v>0.4942339373970346</v>
      </c>
    </row>
    <row r="11" spans="2:11" ht="12.75">
      <c r="B11" s="112" t="s">
        <v>400</v>
      </c>
      <c r="C11" s="139">
        <v>1</v>
      </c>
      <c r="D11" s="139">
        <v>386</v>
      </c>
      <c r="E11" s="139">
        <v>387</v>
      </c>
      <c r="F11" s="134"/>
      <c r="G11" s="143">
        <f t="shared" si="3"/>
        <v>0.12674271229404308</v>
      </c>
      <c r="H11" s="143">
        <f t="shared" si="0"/>
        <v>2.3321853664431154</v>
      </c>
      <c r="I11" s="149">
        <f t="shared" si="1"/>
        <v>2.231833910034602</v>
      </c>
      <c r="J11" s="134"/>
      <c r="K11" s="143">
        <f t="shared" si="2"/>
        <v>0.2583979328165375</v>
      </c>
    </row>
    <row r="12" spans="2:11" ht="12.75">
      <c r="B12" s="112" t="s">
        <v>498</v>
      </c>
      <c r="C12" s="139">
        <v>1</v>
      </c>
      <c r="D12" s="139">
        <v>326</v>
      </c>
      <c r="E12" s="139">
        <v>327</v>
      </c>
      <c r="F12" s="134"/>
      <c r="G12" s="143">
        <f t="shared" si="3"/>
        <v>0.12674271229404308</v>
      </c>
      <c r="H12" s="143">
        <f t="shared" si="0"/>
        <v>1.9696695063742373</v>
      </c>
      <c r="I12" s="149">
        <f t="shared" si="1"/>
        <v>1.8858131487889274</v>
      </c>
      <c r="J12" s="134"/>
      <c r="K12" s="143">
        <f t="shared" si="2"/>
        <v>0.3058103975535168</v>
      </c>
    </row>
    <row r="13" spans="2:11" ht="12.75">
      <c r="B13" s="112" t="s">
        <v>425</v>
      </c>
      <c r="C13" s="139">
        <v>21</v>
      </c>
      <c r="D13" s="139">
        <v>246</v>
      </c>
      <c r="E13" s="139">
        <v>267</v>
      </c>
      <c r="F13" s="134"/>
      <c r="G13" s="143">
        <f t="shared" si="3"/>
        <v>2.6615969581749046</v>
      </c>
      <c r="H13" s="143">
        <f t="shared" si="0"/>
        <v>1.4863150262823999</v>
      </c>
      <c r="I13" s="149">
        <f t="shared" si="1"/>
        <v>1.5397923875432526</v>
      </c>
      <c r="J13" s="134"/>
      <c r="K13" s="143">
        <f t="shared" si="2"/>
        <v>7.865168539325842</v>
      </c>
    </row>
    <row r="14" spans="2:11" ht="12.75">
      <c r="B14" s="112" t="s">
        <v>523</v>
      </c>
      <c r="C14" s="139">
        <v>27</v>
      </c>
      <c r="D14" s="139">
        <v>217</v>
      </c>
      <c r="E14" s="139">
        <v>244</v>
      </c>
      <c r="F14" s="134"/>
      <c r="G14" s="143">
        <f t="shared" si="3"/>
        <v>3.4220532319391634</v>
      </c>
      <c r="H14" s="143">
        <f t="shared" si="0"/>
        <v>1.3110990272491088</v>
      </c>
      <c r="I14" s="149">
        <f t="shared" si="1"/>
        <v>1.4071510957324107</v>
      </c>
      <c r="J14" s="134"/>
      <c r="K14" s="143">
        <f t="shared" si="2"/>
        <v>11.065573770491802</v>
      </c>
    </row>
    <row r="15" spans="2:11" ht="12.75">
      <c r="B15" s="112" t="s">
        <v>447</v>
      </c>
      <c r="C15" s="139">
        <v>1</v>
      </c>
      <c r="D15" s="139">
        <v>183</v>
      </c>
      <c r="E15" s="139">
        <v>184</v>
      </c>
      <c r="F15" s="134"/>
      <c r="G15" s="143">
        <f t="shared" si="3"/>
        <v>0.12674271229404308</v>
      </c>
      <c r="H15" s="143">
        <f t="shared" si="0"/>
        <v>1.105673373210078</v>
      </c>
      <c r="I15" s="149">
        <f t="shared" si="1"/>
        <v>1.061130334486736</v>
      </c>
      <c r="J15" s="134"/>
      <c r="K15" s="143">
        <f t="shared" si="2"/>
        <v>0.5434782608695652</v>
      </c>
    </row>
    <row r="16" spans="2:11" ht="12.75">
      <c r="B16" s="112" t="s">
        <v>412</v>
      </c>
      <c r="C16" s="139">
        <v>50</v>
      </c>
      <c r="D16" s="139">
        <v>133</v>
      </c>
      <c r="E16" s="139">
        <v>183</v>
      </c>
      <c r="F16" s="134"/>
      <c r="G16" s="143">
        <f t="shared" si="3"/>
        <v>6.337135614702155</v>
      </c>
      <c r="H16" s="143">
        <f t="shared" si="0"/>
        <v>0.8035768231526796</v>
      </c>
      <c r="I16" s="149">
        <f t="shared" si="1"/>
        <v>1.055363321799308</v>
      </c>
      <c r="J16" s="134"/>
      <c r="K16" s="143">
        <f t="shared" si="2"/>
        <v>27.322404371584703</v>
      </c>
    </row>
    <row r="17" spans="2:11" ht="12.75">
      <c r="B17" s="112" t="s">
        <v>516</v>
      </c>
      <c r="C17" s="139">
        <v>13</v>
      </c>
      <c r="D17" s="139">
        <v>165</v>
      </c>
      <c r="E17" s="139">
        <v>178</v>
      </c>
      <c r="F17" s="134"/>
      <c r="G17" s="143">
        <f t="shared" si="3"/>
        <v>1.6476552598225602</v>
      </c>
      <c r="H17" s="143">
        <f t="shared" si="0"/>
        <v>0.9969186151894145</v>
      </c>
      <c r="I17" s="149">
        <f t="shared" si="1"/>
        <v>1.0265282583621684</v>
      </c>
      <c r="J17" s="134"/>
      <c r="K17" s="143">
        <f t="shared" si="2"/>
        <v>7.303370786516854</v>
      </c>
    </row>
    <row r="18" spans="2:11" ht="12.75">
      <c r="B18" s="112" t="s">
        <v>487</v>
      </c>
      <c r="C18" s="139">
        <v>1</v>
      </c>
      <c r="D18" s="139">
        <v>174</v>
      </c>
      <c r="E18" s="139">
        <v>175</v>
      </c>
      <c r="F18" s="134"/>
      <c r="G18" s="143">
        <f t="shared" si="3"/>
        <v>0.12674271229404308</v>
      </c>
      <c r="H18" s="143">
        <f t="shared" si="0"/>
        <v>1.0512959941997464</v>
      </c>
      <c r="I18" s="149">
        <f t="shared" si="1"/>
        <v>1.0092272202998847</v>
      </c>
      <c r="J18" s="134"/>
      <c r="K18" s="143">
        <f t="shared" si="2"/>
        <v>0.5714285714285714</v>
      </c>
    </row>
    <row r="19" spans="2:11" ht="12.75">
      <c r="B19" s="112" t="s">
        <v>415</v>
      </c>
      <c r="C19" s="139">
        <v>23</v>
      </c>
      <c r="D19" s="139">
        <v>145</v>
      </c>
      <c r="E19" s="139">
        <v>168</v>
      </c>
      <c r="F19" s="134"/>
      <c r="G19" s="143">
        <f t="shared" si="3"/>
        <v>2.915082382762991</v>
      </c>
      <c r="H19" s="143">
        <f t="shared" si="0"/>
        <v>0.8760799951664553</v>
      </c>
      <c r="I19" s="149">
        <f t="shared" si="1"/>
        <v>0.9688581314878892</v>
      </c>
      <c r="J19" s="134"/>
      <c r="K19" s="143">
        <f t="shared" si="2"/>
        <v>13.690476190476192</v>
      </c>
    </row>
    <row r="20" spans="2:11" ht="12.75">
      <c r="B20" s="112" t="s">
        <v>436</v>
      </c>
      <c r="C20" s="139">
        <v>18</v>
      </c>
      <c r="D20" s="139">
        <v>147</v>
      </c>
      <c r="E20" s="139">
        <v>165</v>
      </c>
      <c r="F20" s="134"/>
      <c r="G20" s="143">
        <f t="shared" si="3"/>
        <v>2.2813688212927756</v>
      </c>
      <c r="H20" s="143">
        <f t="shared" si="0"/>
        <v>0.888163857168751</v>
      </c>
      <c r="I20" s="149">
        <f t="shared" si="1"/>
        <v>0.9515570934256056</v>
      </c>
      <c r="J20" s="134"/>
      <c r="K20" s="143">
        <f t="shared" si="2"/>
        <v>10.909090909090908</v>
      </c>
    </row>
    <row r="21" spans="2:11" ht="12.75">
      <c r="B21" s="112" t="s">
        <v>437</v>
      </c>
      <c r="C21" s="139">
        <v>16</v>
      </c>
      <c r="D21" s="139">
        <v>147</v>
      </c>
      <c r="E21" s="139">
        <v>163</v>
      </c>
      <c r="F21" s="134"/>
      <c r="G21" s="143">
        <f t="shared" si="3"/>
        <v>2.027883396704689</v>
      </c>
      <c r="H21" s="143">
        <f t="shared" si="0"/>
        <v>0.888163857168751</v>
      </c>
      <c r="I21" s="149">
        <f t="shared" si="1"/>
        <v>0.9400230680507496</v>
      </c>
      <c r="J21" s="134"/>
      <c r="K21" s="143">
        <f t="shared" si="2"/>
        <v>9.815950920245399</v>
      </c>
    </row>
    <row r="22" spans="2:11" ht="12.75">
      <c r="B22" s="112" t="s">
        <v>490</v>
      </c>
      <c r="C22" s="139">
        <v>13</v>
      </c>
      <c r="D22" s="139">
        <v>150</v>
      </c>
      <c r="E22" s="139">
        <v>163</v>
      </c>
      <c r="F22" s="134"/>
      <c r="G22" s="143">
        <f t="shared" si="3"/>
        <v>1.6476552598225602</v>
      </c>
      <c r="H22" s="143">
        <f t="shared" si="0"/>
        <v>0.906289650172195</v>
      </c>
      <c r="I22" s="149">
        <f t="shared" si="1"/>
        <v>0.9400230680507496</v>
      </c>
      <c r="J22" s="134"/>
      <c r="K22" s="143">
        <f t="shared" si="2"/>
        <v>7.975460122699387</v>
      </c>
    </row>
    <row r="23" spans="2:11" ht="12.75">
      <c r="B23" s="112" t="s">
        <v>479</v>
      </c>
      <c r="C23" s="139">
        <v>3</v>
      </c>
      <c r="D23" s="139">
        <v>158</v>
      </c>
      <c r="E23" s="139">
        <v>161</v>
      </c>
      <c r="F23" s="134"/>
      <c r="G23" s="143">
        <f t="shared" si="3"/>
        <v>0.38022813688212925</v>
      </c>
      <c r="H23" s="143">
        <f t="shared" si="0"/>
        <v>0.9546250981813788</v>
      </c>
      <c r="I23" s="149">
        <f t="shared" si="1"/>
        <v>0.9284890426758939</v>
      </c>
      <c r="J23" s="134"/>
      <c r="K23" s="143">
        <f t="shared" si="2"/>
        <v>1.8633540372670807</v>
      </c>
    </row>
    <row r="24" spans="2:11" ht="12.75">
      <c r="B24" s="112" t="s">
        <v>499</v>
      </c>
      <c r="C24" s="139">
        <v>15</v>
      </c>
      <c r="D24" s="139">
        <v>140</v>
      </c>
      <c r="E24" s="139">
        <v>155</v>
      </c>
      <c r="F24" s="134"/>
      <c r="G24" s="143">
        <f t="shared" si="3"/>
        <v>1.9011406844106464</v>
      </c>
      <c r="H24" s="143">
        <f t="shared" si="0"/>
        <v>0.8458703401607154</v>
      </c>
      <c r="I24" s="149">
        <f t="shared" si="1"/>
        <v>0.8938869665513265</v>
      </c>
      <c r="J24" s="134"/>
      <c r="K24" s="143">
        <f t="shared" si="2"/>
        <v>9.67741935483871</v>
      </c>
    </row>
    <row r="25" spans="2:11" ht="12.75">
      <c r="B25" s="112" t="s">
        <v>450</v>
      </c>
      <c r="C25" s="139">
        <v>5</v>
      </c>
      <c r="D25" s="139">
        <v>141</v>
      </c>
      <c r="E25" s="139">
        <v>146</v>
      </c>
      <c r="F25" s="134"/>
      <c r="G25" s="143">
        <f t="shared" si="3"/>
        <v>0.6337135614702154</v>
      </c>
      <c r="H25" s="143">
        <f t="shared" si="0"/>
        <v>0.8519122711618633</v>
      </c>
      <c r="I25" s="149">
        <f t="shared" si="1"/>
        <v>0.8419838523644751</v>
      </c>
      <c r="J25" s="134"/>
      <c r="K25" s="143">
        <f t="shared" si="2"/>
        <v>3.4246575342465753</v>
      </c>
    </row>
    <row r="26" spans="2:11" ht="12.75">
      <c r="B26" s="112" t="s">
        <v>448</v>
      </c>
      <c r="C26" s="139">
        <v>2</v>
      </c>
      <c r="D26" s="139">
        <v>139</v>
      </c>
      <c r="E26" s="139">
        <v>141</v>
      </c>
      <c r="F26" s="134"/>
      <c r="G26" s="143">
        <f t="shared" si="3"/>
        <v>0.25348542458808615</v>
      </c>
      <c r="H26" s="143">
        <f t="shared" si="0"/>
        <v>0.8398284091595675</v>
      </c>
      <c r="I26" s="149">
        <f t="shared" si="1"/>
        <v>0.8131487889273357</v>
      </c>
      <c r="J26" s="134"/>
      <c r="K26" s="143">
        <f t="shared" si="2"/>
        <v>1.4184397163120568</v>
      </c>
    </row>
    <row r="27" spans="2:11" ht="12.75">
      <c r="B27" s="112" t="s">
        <v>458</v>
      </c>
      <c r="C27" s="139">
        <v>1</v>
      </c>
      <c r="D27" s="139">
        <v>136</v>
      </c>
      <c r="E27" s="139">
        <v>137</v>
      </c>
      <c r="F27" s="134"/>
      <c r="G27" s="143">
        <f t="shared" si="3"/>
        <v>0.12674271229404308</v>
      </c>
      <c r="H27" s="143">
        <f t="shared" si="0"/>
        <v>0.8217026161561235</v>
      </c>
      <c r="I27" s="149">
        <f t="shared" si="1"/>
        <v>0.790080738177624</v>
      </c>
      <c r="J27" s="134"/>
      <c r="K27" s="143">
        <f t="shared" si="2"/>
        <v>0.7299270072992701</v>
      </c>
    </row>
    <row r="28" spans="2:11" ht="12.75">
      <c r="B28" s="112" t="s">
        <v>424</v>
      </c>
      <c r="C28" s="139">
        <v>12</v>
      </c>
      <c r="D28" s="139">
        <v>113</v>
      </c>
      <c r="E28" s="139">
        <v>125</v>
      </c>
      <c r="F28" s="134"/>
      <c r="G28" s="143">
        <f t="shared" si="3"/>
        <v>1.520912547528517</v>
      </c>
      <c r="H28" s="143">
        <f t="shared" si="0"/>
        <v>0.6827382031297202</v>
      </c>
      <c r="I28" s="149">
        <f t="shared" si="1"/>
        <v>0.720876585928489</v>
      </c>
      <c r="J28" s="134"/>
      <c r="K28" s="143">
        <f t="shared" si="2"/>
        <v>9.6</v>
      </c>
    </row>
    <row r="29" spans="2:11" ht="12.75">
      <c r="B29" s="112" t="s">
        <v>414</v>
      </c>
      <c r="C29" s="139">
        <v>29</v>
      </c>
      <c r="D29" s="139">
        <v>87</v>
      </c>
      <c r="E29" s="139">
        <v>116</v>
      </c>
      <c r="F29" s="134"/>
      <c r="G29" s="143">
        <f t="shared" si="3"/>
        <v>3.67553865652725</v>
      </c>
      <c r="H29" s="143">
        <f t="shared" si="0"/>
        <v>0.5256479970998732</v>
      </c>
      <c r="I29" s="149">
        <f t="shared" si="1"/>
        <v>0.6689734717416378</v>
      </c>
      <c r="J29" s="134"/>
      <c r="K29" s="143">
        <f t="shared" si="2"/>
        <v>25</v>
      </c>
    </row>
    <row r="30" spans="2:11" ht="12.75">
      <c r="B30" s="112" t="s">
        <v>491</v>
      </c>
      <c r="C30" s="139">
        <v>7</v>
      </c>
      <c r="D30" s="139">
        <v>95</v>
      </c>
      <c r="E30" s="139">
        <v>102</v>
      </c>
      <c r="F30" s="134"/>
      <c r="G30" s="143">
        <f t="shared" si="3"/>
        <v>0.8871989860583016</v>
      </c>
      <c r="H30" s="143">
        <f t="shared" si="0"/>
        <v>0.5739834451090569</v>
      </c>
      <c r="I30" s="149">
        <f t="shared" si="1"/>
        <v>0.5882352941176471</v>
      </c>
      <c r="J30" s="134"/>
      <c r="K30" s="143">
        <f t="shared" si="2"/>
        <v>6.862745098039216</v>
      </c>
    </row>
    <row r="31" spans="2:11" ht="12.75">
      <c r="B31" s="112" t="s">
        <v>432</v>
      </c>
      <c r="C31" s="139">
        <v>31</v>
      </c>
      <c r="D31" s="139">
        <v>66</v>
      </c>
      <c r="E31" s="139">
        <v>97</v>
      </c>
      <c r="F31" s="134"/>
      <c r="G31" s="143">
        <f t="shared" si="3"/>
        <v>3.929024081115336</v>
      </c>
      <c r="H31" s="143">
        <f t="shared" si="0"/>
        <v>0.39876744607576575</v>
      </c>
      <c r="I31" s="149">
        <f t="shared" si="1"/>
        <v>0.5594002306805075</v>
      </c>
      <c r="J31" s="134"/>
      <c r="K31" s="143">
        <f t="shared" si="2"/>
        <v>31.958762886597935</v>
      </c>
    </row>
    <row r="32" spans="2:11" ht="12.75">
      <c r="B32" s="112" t="s">
        <v>504</v>
      </c>
      <c r="C32" s="139">
        <v>2</v>
      </c>
      <c r="D32" s="139">
        <v>92</v>
      </c>
      <c r="E32" s="139">
        <v>94</v>
      </c>
      <c r="F32" s="134"/>
      <c r="G32" s="143">
        <f t="shared" si="3"/>
        <v>0.25348542458808615</v>
      </c>
      <c r="H32" s="143">
        <f t="shared" si="0"/>
        <v>0.555857652105613</v>
      </c>
      <c r="I32" s="149">
        <f t="shared" si="1"/>
        <v>0.5420991926182238</v>
      </c>
      <c r="J32" s="134"/>
      <c r="K32" s="143">
        <f t="shared" si="2"/>
        <v>2.127659574468085</v>
      </c>
    </row>
    <row r="33" spans="2:11" ht="12.75">
      <c r="B33" s="112" t="s">
        <v>427</v>
      </c>
      <c r="C33" s="139">
        <v>9</v>
      </c>
      <c r="D33" s="139">
        <v>75</v>
      </c>
      <c r="E33" s="139">
        <v>84</v>
      </c>
      <c r="F33" s="134"/>
      <c r="G33" s="143">
        <f t="shared" si="3"/>
        <v>1.1406844106463878</v>
      </c>
      <c r="H33" s="143">
        <f t="shared" si="0"/>
        <v>0.4531448250860975</v>
      </c>
      <c r="I33" s="149">
        <f t="shared" si="1"/>
        <v>0.4844290657439446</v>
      </c>
      <c r="J33" s="134"/>
      <c r="K33" s="143">
        <f t="shared" si="2"/>
        <v>10.714285714285714</v>
      </c>
    </row>
    <row r="34" spans="2:11" ht="12.75">
      <c r="B34" s="112" t="s">
        <v>505</v>
      </c>
      <c r="C34" s="139">
        <v>10</v>
      </c>
      <c r="D34" s="139">
        <v>74</v>
      </c>
      <c r="E34" s="139">
        <v>84</v>
      </c>
      <c r="F34" s="134"/>
      <c r="G34" s="143">
        <f t="shared" si="3"/>
        <v>1.2674271229404308</v>
      </c>
      <c r="H34" s="143">
        <f t="shared" si="0"/>
        <v>0.4471028940849496</v>
      </c>
      <c r="I34" s="149">
        <f t="shared" si="1"/>
        <v>0.4844290657439446</v>
      </c>
      <c r="J34" s="134"/>
      <c r="K34" s="143">
        <f t="shared" si="2"/>
        <v>11.904761904761903</v>
      </c>
    </row>
    <row r="35" spans="2:11" ht="12.75">
      <c r="B35" s="112" t="s">
        <v>430</v>
      </c>
      <c r="C35" s="139">
        <v>0</v>
      </c>
      <c r="D35" s="139">
        <v>81</v>
      </c>
      <c r="E35" s="139">
        <v>81</v>
      </c>
      <c r="F35" s="134"/>
      <c r="G35" s="143">
        <f t="shared" si="3"/>
        <v>0</v>
      </c>
      <c r="H35" s="143">
        <f t="shared" si="0"/>
        <v>0.48939641109298526</v>
      </c>
      <c r="I35" s="149">
        <f t="shared" si="1"/>
        <v>0.46712802768166084</v>
      </c>
      <c r="J35" s="134"/>
      <c r="K35" s="143">
        <f t="shared" si="2"/>
        <v>0</v>
      </c>
    </row>
    <row r="36" spans="2:11" ht="12.75">
      <c r="B36" s="112" t="s">
        <v>467</v>
      </c>
      <c r="C36" s="139">
        <v>0</v>
      </c>
      <c r="D36" s="139">
        <v>80</v>
      </c>
      <c r="E36" s="139">
        <v>80</v>
      </c>
      <c r="F36" s="134"/>
      <c r="G36" s="143">
        <f t="shared" si="3"/>
        <v>0</v>
      </c>
      <c r="H36" s="143">
        <f t="shared" si="0"/>
        <v>0.48335448009183735</v>
      </c>
      <c r="I36" s="149">
        <f t="shared" si="1"/>
        <v>0.461361014994233</v>
      </c>
      <c r="J36" s="134"/>
      <c r="K36" s="143">
        <f t="shared" si="2"/>
        <v>0</v>
      </c>
    </row>
    <row r="37" spans="2:11" ht="12.75">
      <c r="B37" s="112" t="s">
        <v>501</v>
      </c>
      <c r="C37" s="139">
        <v>0</v>
      </c>
      <c r="D37" s="139">
        <v>80</v>
      </c>
      <c r="E37" s="139">
        <v>80</v>
      </c>
      <c r="F37" s="134"/>
      <c r="G37" s="143">
        <f t="shared" si="3"/>
        <v>0</v>
      </c>
      <c r="H37" s="143">
        <f t="shared" si="0"/>
        <v>0.48335448009183735</v>
      </c>
      <c r="I37" s="149">
        <f t="shared" si="1"/>
        <v>0.461361014994233</v>
      </c>
      <c r="J37" s="134"/>
      <c r="K37" s="143">
        <f t="shared" si="2"/>
        <v>0</v>
      </c>
    </row>
    <row r="38" spans="2:11" ht="12.75">
      <c r="B38" s="112" t="s">
        <v>445</v>
      </c>
      <c r="C38" s="139">
        <v>3</v>
      </c>
      <c r="D38" s="139">
        <v>76</v>
      </c>
      <c r="E38" s="139">
        <v>79</v>
      </c>
      <c r="F38" s="134"/>
      <c r="G38" s="143">
        <f t="shared" si="3"/>
        <v>0.38022813688212925</v>
      </c>
      <c r="H38" s="143">
        <f t="shared" si="0"/>
        <v>0.45918675608724546</v>
      </c>
      <c r="I38" s="149">
        <f t="shared" si="1"/>
        <v>0.4555940023068051</v>
      </c>
      <c r="J38" s="134"/>
      <c r="K38" s="143">
        <f t="shared" si="2"/>
        <v>3.79746835443038</v>
      </c>
    </row>
    <row r="39" spans="2:11" ht="12.75">
      <c r="B39" s="112" t="s">
        <v>470</v>
      </c>
      <c r="C39" s="139">
        <v>4</v>
      </c>
      <c r="D39" s="139">
        <v>73</v>
      </c>
      <c r="E39" s="139">
        <v>77</v>
      </c>
      <c r="F39" s="134"/>
      <c r="G39" s="143">
        <f t="shared" si="3"/>
        <v>0.5069708491761723</v>
      </c>
      <c r="H39" s="143">
        <f t="shared" si="0"/>
        <v>0.44106096308380155</v>
      </c>
      <c r="I39" s="149">
        <f t="shared" si="1"/>
        <v>0.44405997693194926</v>
      </c>
      <c r="J39" s="134"/>
      <c r="K39" s="143">
        <f t="shared" si="2"/>
        <v>5.194805194805195</v>
      </c>
    </row>
    <row r="40" spans="2:11" ht="12.75">
      <c r="B40" s="112" t="s">
        <v>515</v>
      </c>
      <c r="C40" s="139">
        <v>1</v>
      </c>
      <c r="D40" s="139">
        <v>70</v>
      </c>
      <c r="E40" s="139">
        <v>71</v>
      </c>
      <c r="F40" s="134"/>
      <c r="G40" s="143">
        <f t="shared" si="3"/>
        <v>0.12674271229404308</v>
      </c>
      <c r="H40" s="143">
        <f t="shared" si="0"/>
        <v>0.4229351700803577</v>
      </c>
      <c r="I40" s="149">
        <f t="shared" si="1"/>
        <v>0.40945790080738176</v>
      </c>
      <c r="J40" s="134"/>
      <c r="K40" s="143">
        <f t="shared" si="2"/>
        <v>1.4084507042253522</v>
      </c>
    </row>
    <row r="41" spans="2:11" ht="12.75">
      <c r="B41" s="112" t="s">
        <v>446</v>
      </c>
      <c r="C41" s="139">
        <v>0</v>
      </c>
      <c r="D41" s="139">
        <v>57</v>
      </c>
      <c r="E41" s="139">
        <v>57</v>
      </c>
      <c r="F41" s="134"/>
      <c r="G41" s="143">
        <f t="shared" si="3"/>
        <v>0</v>
      </c>
      <c r="H41" s="143">
        <f t="shared" si="0"/>
        <v>0.3443900670654341</v>
      </c>
      <c r="I41" s="149">
        <f t="shared" si="1"/>
        <v>0.328719723183391</v>
      </c>
      <c r="J41" s="134"/>
      <c r="K41" s="143">
        <f t="shared" si="2"/>
        <v>0</v>
      </c>
    </row>
    <row r="42" spans="2:11" ht="12.75">
      <c r="B42" s="112" t="s">
        <v>468</v>
      </c>
      <c r="C42" s="139">
        <v>3</v>
      </c>
      <c r="D42" s="139">
        <v>53</v>
      </c>
      <c r="E42" s="139">
        <v>56</v>
      </c>
      <c r="F42" s="134"/>
      <c r="G42" s="143">
        <f t="shared" si="3"/>
        <v>0.38022813688212925</v>
      </c>
      <c r="H42" s="143">
        <f t="shared" si="0"/>
        <v>0.32022234306084224</v>
      </c>
      <c r="I42" s="149">
        <f t="shared" si="1"/>
        <v>0.32295271049596314</v>
      </c>
      <c r="J42" s="134"/>
      <c r="K42" s="143">
        <f t="shared" si="2"/>
        <v>5.357142857142857</v>
      </c>
    </row>
    <row r="43" spans="2:11" ht="12.75">
      <c r="B43" s="112" t="s">
        <v>473</v>
      </c>
      <c r="C43" s="139">
        <v>0</v>
      </c>
      <c r="D43" s="139">
        <v>54</v>
      </c>
      <c r="E43" s="139">
        <v>54</v>
      </c>
      <c r="F43" s="134"/>
      <c r="G43" s="143">
        <f t="shared" si="3"/>
        <v>0</v>
      </c>
      <c r="H43" s="143">
        <f t="shared" si="0"/>
        <v>0.3262642740619902</v>
      </c>
      <c r="I43" s="149">
        <f t="shared" si="1"/>
        <v>0.31141868512110726</v>
      </c>
      <c r="J43" s="134"/>
      <c r="K43" s="143">
        <f t="shared" si="2"/>
        <v>0</v>
      </c>
    </row>
    <row r="44" spans="2:11" ht="12.75">
      <c r="B44" s="112" t="s">
        <v>444</v>
      </c>
      <c r="C44" s="139">
        <v>5</v>
      </c>
      <c r="D44" s="139">
        <v>48</v>
      </c>
      <c r="E44" s="139">
        <v>53</v>
      </c>
      <c r="F44" s="134"/>
      <c r="G44" s="143">
        <f t="shared" si="3"/>
        <v>0.6337135614702154</v>
      </c>
      <c r="H44" s="143">
        <f t="shared" si="0"/>
        <v>0.29001268805510244</v>
      </c>
      <c r="I44" s="149">
        <f t="shared" si="1"/>
        <v>0.30565167243367936</v>
      </c>
      <c r="J44" s="134"/>
      <c r="K44" s="143">
        <f t="shared" si="2"/>
        <v>9.433962264150944</v>
      </c>
    </row>
    <row r="45" spans="2:11" ht="12.75">
      <c r="B45" s="112" t="s">
        <v>433</v>
      </c>
      <c r="C45" s="139">
        <v>4</v>
      </c>
      <c r="D45" s="139">
        <v>48</v>
      </c>
      <c r="E45" s="139">
        <v>52</v>
      </c>
      <c r="F45" s="134"/>
      <c r="G45" s="143">
        <f t="shared" si="3"/>
        <v>0.5069708491761723</v>
      </c>
      <c r="H45" s="143">
        <f t="shared" si="0"/>
        <v>0.29001268805510244</v>
      </c>
      <c r="I45" s="149">
        <f t="shared" si="1"/>
        <v>0.29988465974625145</v>
      </c>
      <c r="J45" s="134"/>
      <c r="K45" s="143">
        <f t="shared" si="2"/>
        <v>7.6923076923076925</v>
      </c>
    </row>
    <row r="46" spans="2:11" ht="12.75">
      <c r="B46" s="112" t="s">
        <v>496</v>
      </c>
      <c r="C46" s="139">
        <v>9</v>
      </c>
      <c r="D46" s="139">
        <v>42</v>
      </c>
      <c r="E46" s="139">
        <v>51</v>
      </c>
      <c r="F46" s="134"/>
      <c r="G46" s="143">
        <f t="shared" si="3"/>
        <v>1.1406844106463878</v>
      </c>
      <c r="H46" s="143">
        <f t="shared" si="0"/>
        <v>0.2537611020482146</v>
      </c>
      <c r="I46" s="149">
        <f t="shared" si="1"/>
        <v>0.29411764705882354</v>
      </c>
      <c r="J46" s="134"/>
      <c r="K46" s="143">
        <f t="shared" si="2"/>
        <v>17.647058823529413</v>
      </c>
    </row>
    <row r="47" spans="2:11" ht="12.75">
      <c r="B47" s="112" t="s">
        <v>439</v>
      </c>
      <c r="C47" s="139">
        <v>0</v>
      </c>
      <c r="D47" s="139">
        <v>50</v>
      </c>
      <c r="E47" s="139">
        <v>50</v>
      </c>
      <c r="F47" s="134"/>
      <c r="G47" s="143">
        <f t="shared" si="3"/>
        <v>0</v>
      </c>
      <c r="H47" s="143">
        <f t="shared" si="0"/>
        <v>0.3020965500573983</v>
      </c>
      <c r="I47" s="149">
        <f t="shared" si="1"/>
        <v>0.28835063437139563</v>
      </c>
      <c r="J47" s="134"/>
      <c r="K47" s="143">
        <f t="shared" si="2"/>
        <v>0</v>
      </c>
    </row>
    <row r="48" spans="2:11" ht="12.75">
      <c r="B48" s="112" t="s">
        <v>440</v>
      </c>
      <c r="C48" s="139">
        <v>0</v>
      </c>
      <c r="D48" s="139">
        <v>50</v>
      </c>
      <c r="E48" s="139">
        <v>50</v>
      </c>
      <c r="F48" s="134"/>
      <c r="G48" s="143">
        <f t="shared" si="3"/>
        <v>0</v>
      </c>
      <c r="H48" s="143">
        <f t="shared" si="0"/>
        <v>0.3020965500573983</v>
      </c>
      <c r="I48" s="149">
        <f t="shared" si="1"/>
        <v>0.28835063437139563</v>
      </c>
      <c r="J48" s="134"/>
      <c r="K48" s="143">
        <f t="shared" si="2"/>
        <v>0</v>
      </c>
    </row>
    <row r="49" spans="2:11" ht="12.75">
      <c r="B49" s="112" t="s">
        <v>449</v>
      </c>
      <c r="C49" s="139">
        <v>1</v>
      </c>
      <c r="D49" s="139">
        <v>49</v>
      </c>
      <c r="E49" s="139">
        <v>50</v>
      </c>
      <c r="F49" s="134"/>
      <c r="G49" s="143">
        <f t="shared" si="3"/>
        <v>0.12674271229404308</v>
      </c>
      <c r="H49" s="143">
        <f t="shared" si="0"/>
        <v>0.29605461905625036</v>
      </c>
      <c r="I49" s="149">
        <f t="shared" si="1"/>
        <v>0.28835063437139563</v>
      </c>
      <c r="J49" s="134"/>
      <c r="K49" s="143">
        <f t="shared" si="2"/>
        <v>2</v>
      </c>
    </row>
    <row r="50" spans="2:11" ht="12.75">
      <c r="B50" s="112" t="s">
        <v>466</v>
      </c>
      <c r="C50" s="139">
        <v>1</v>
      </c>
      <c r="D50" s="139">
        <v>47</v>
      </c>
      <c r="E50" s="139">
        <v>48</v>
      </c>
      <c r="F50" s="134"/>
      <c r="G50" s="143">
        <f t="shared" si="3"/>
        <v>0.12674271229404308</v>
      </c>
      <c r="H50" s="143">
        <f t="shared" si="0"/>
        <v>0.2839707570539544</v>
      </c>
      <c r="I50" s="149">
        <f t="shared" si="1"/>
        <v>0.27681660899653976</v>
      </c>
      <c r="J50" s="134"/>
      <c r="K50" s="143">
        <f t="shared" si="2"/>
        <v>2.083333333333333</v>
      </c>
    </row>
    <row r="51" spans="2:11" ht="12.75">
      <c r="B51" s="112" t="s">
        <v>511</v>
      </c>
      <c r="C51" s="139">
        <v>6</v>
      </c>
      <c r="D51" s="139">
        <v>42</v>
      </c>
      <c r="E51" s="139">
        <v>48</v>
      </c>
      <c r="F51" s="134"/>
      <c r="G51" s="143">
        <f t="shared" si="3"/>
        <v>0.7604562737642585</v>
      </c>
      <c r="H51" s="143">
        <f t="shared" si="0"/>
        <v>0.2537611020482146</v>
      </c>
      <c r="I51" s="149">
        <f t="shared" si="1"/>
        <v>0.27681660899653976</v>
      </c>
      <c r="J51" s="134"/>
      <c r="K51" s="143">
        <f t="shared" si="2"/>
        <v>12.5</v>
      </c>
    </row>
    <row r="52" spans="2:11" ht="12.75">
      <c r="B52" s="112" t="s">
        <v>407</v>
      </c>
      <c r="C52" s="139">
        <v>0</v>
      </c>
      <c r="D52" s="139">
        <v>46</v>
      </c>
      <c r="E52" s="139">
        <v>46</v>
      </c>
      <c r="F52" s="134"/>
      <c r="G52" s="143">
        <f t="shared" si="3"/>
        <v>0</v>
      </c>
      <c r="H52" s="143">
        <f t="shared" si="0"/>
        <v>0.2779288260528065</v>
      </c>
      <c r="I52" s="149">
        <f t="shared" si="1"/>
        <v>0.265282583621684</v>
      </c>
      <c r="J52" s="134"/>
      <c r="K52" s="143">
        <f t="shared" si="2"/>
        <v>0</v>
      </c>
    </row>
    <row r="53" spans="2:11" ht="12.75">
      <c r="B53" s="112" t="s">
        <v>397</v>
      </c>
      <c r="C53" s="139">
        <v>0</v>
      </c>
      <c r="D53" s="139">
        <v>42</v>
      </c>
      <c r="E53" s="139">
        <v>42</v>
      </c>
      <c r="F53" s="134"/>
      <c r="G53" s="143">
        <f t="shared" si="3"/>
        <v>0</v>
      </c>
      <c r="H53" s="143">
        <f t="shared" si="0"/>
        <v>0.2537611020482146</v>
      </c>
      <c r="I53" s="149">
        <f t="shared" si="1"/>
        <v>0.2422145328719723</v>
      </c>
      <c r="J53" s="134"/>
      <c r="K53" s="143">
        <f t="shared" si="2"/>
        <v>0</v>
      </c>
    </row>
    <row r="54" spans="2:11" ht="12.75">
      <c r="B54" s="112" t="s">
        <v>456</v>
      </c>
      <c r="C54" s="139">
        <v>0</v>
      </c>
      <c r="D54" s="139">
        <v>42</v>
      </c>
      <c r="E54" s="139">
        <v>42</v>
      </c>
      <c r="F54" s="134"/>
      <c r="G54" s="143">
        <f t="shared" si="3"/>
        <v>0</v>
      </c>
      <c r="H54" s="143">
        <f t="shared" si="0"/>
        <v>0.2537611020482146</v>
      </c>
      <c r="I54" s="149">
        <f t="shared" si="1"/>
        <v>0.2422145328719723</v>
      </c>
      <c r="J54" s="134"/>
      <c r="K54" s="143">
        <f t="shared" si="2"/>
        <v>0</v>
      </c>
    </row>
    <row r="55" spans="2:11" ht="12.75">
      <c r="B55" s="112" t="s">
        <v>512</v>
      </c>
      <c r="C55" s="139">
        <v>0</v>
      </c>
      <c r="D55" s="139">
        <v>40</v>
      </c>
      <c r="E55" s="139">
        <v>40</v>
      </c>
      <c r="F55" s="134"/>
      <c r="G55" s="143">
        <f t="shared" si="3"/>
        <v>0</v>
      </c>
      <c r="H55" s="143">
        <f t="shared" si="0"/>
        <v>0.24167724004591867</v>
      </c>
      <c r="I55" s="149">
        <f t="shared" si="1"/>
        <v>0.2306805074971165</v>
      </c>
      <c r="J55" s="134"/>
      <c r="K55" s="143">
        <f t="shared" si="2"/>
        <v>0</v>
      </c>
    </row>
    <row r="56" spans="2:11" ht="12.75">
      <c r="B56" s="112" t="s">
        <v>506</v>
      </c>
      <c r="C56" s="139">
        <v>1</v>
      </c>
      <c r="D56" s="139">
        <v>38</v>
      </c>
      <c r="E56" s="139">
        <v>39</v>
      </c>
      <c r="F56" s="134"/>
      <c r="G56" s="143">
        <f t="shared" si="3"/>
        <v>0.12674271229404308</v>
      </c>
      <c r="H56" s="143">
        <f t="shared" si="0"/>
        <v>0.22959337804362273</v>
      </c>
      <c r="I56" s="149">
        <f t="shared" si="1"/>
        <v>0.2249134948096886</v>
      </c>
      <c r="J56" s="134"/>
      <c r="K56" s="143">
        <f t="shared" si="2"/>
        <v>2.564102564102564</v>
      </c>
    </row>
    <row r="57" spans="2:11" ht="12.75">
      <c r="B57" s="112" t="s">
        <v>454</v>
      </c>
      <c r="C57" s="139">
        <v>1</v>
      </c>
      <c r="D57" s="139">
        <v>35</v>
      </c>
      <c r="E57" s="139">
        <v>36</v>
      </c>
      <c r="F57" s="134"/>
      <c r="G57" s="143">
        <f t="shared" si="3"/>
        <v>0.12674271229404308</v>
      </c>
      <c r="H57" s="143">
        <f t="shared" si="0"/>
        <v>0.21146758504017885</v>
      </c>
      <c r="I57" s="149">
        <f t="shared" si="1"/>
        <v>0.20761245674740486</v>
      </c>
      <c r="J57" s="134"/>
      <c r="K57" s="143">
        <f t="shared" si="2"/>
        <v>2.7777777777777777</v>
      </c>
    </row>
    <row r="58" spans="2:11" ht="12.75">
      <c r="B58" s="112" t="s">
        <v>460</v>
      </c>
      <c r="C58" s="139">
        <v>0</v>
      </c>
      <c r="D58" s="139">
        <v>36</v>
      </c>
      <c r="E58" s="139">
        <v>36</v>
      </c>
      <c r="F58" s="134"/>
      <c r="G58" s="143">
        <f t="shared" si="3"/>
        <v>0</v>
      </c>
      <c r="H58" s="143">
        <f t="shared" si="0"/>
        <v>0.2175095160413268</v>
      </c>
      <c r="I58" s="149">
        <f t="shared" si="1"/>
        <v>0.20761245674740486</v>
      </c>
      <c r="J58" s="134"/>
      <c r="K58" s="143">
        <f t="shared" si="2"/>
        <v>0</v>
      </c>
    </row>
    <row r="59" spans="2:11" ht="12.75">
      <c r="B59" s="112" t="s">
        <v>508</v>
      </c>
      <c r="C59" s="139">
        <v>1</v>
      </c>
      <c r="D59" s="139">
        <v>35</v>
      </c>
      <c r="E59" s="139">
        <v>36</v>
      </c>
      <c r="F59" s="134"/>
      <c r="G59" s="143">
        <f t="shared" si="3"/>
        <v>0.12674271229404308</v>
      </c>
      <c r="H59" s="143">
        <f t="shared" si="0"/>
        <v>0.21146758504017885</v>
      </c>
      <c r="I59" s="149">
        <f t="shared" si="1"/>
        <v>0.20761245674740486</v>
      </c>
      <c r="J59" s="134"/>
      <c r="K59" s="143">
        <f t="shared" si="2"/>
        <v>2.7777777777777777</v>
      </c>
    </row>
    <row r="60" spans="2:11" ht="12.75">
      <c r="B60" s="112" t="s">
        <v>521</v>
      </c>
      <c r="C60" s="139">
        <v>10</v>
      </c>
      <c r="D60" s="139">
        <v>26</v>
      </c>
      <c r="E60" s="139">
        <v>36</v>
      </c>
      <c r="F60" s="134"/>
      <c r="G60" s="143">
        <f t="shared" si="3"/>
        <v>1.2674271229404308</v>
      </c>
      <c r="H60" s="143">
        <f t="shared" si="0"/>
        <v>0.15709020602984713</v>
      </c>
      <c r="I60" s="149">
        <f t="shared" si="1"/>
        <v>0.20761245674740486</v>
      </c>
      <c r="J60" s="134"/>
      <c r="K60" s="143">
        <f t="shared" si="2"/>
        <v>27.77777777777778</v>
      </c>
    </row>
    <row r="61" spans="2:11" ht="12.75">
      <c r="B61" s="112" t="s">
        <v>402</v>
      </c>
      <c r="C61" s="139">
        <v>3</v>
      </c>
      <c r="D61" s="139">
        <v>29</v>
      </c>
      <c r="E61" s="139">
        <v>32</v>
      </c>
      <c r="F61" s="134"/>
      <c r="G61" s="143">
        <f t="shared" si="3"/>
        <v>0.38022813688212925</v>
      </c>
      <c r="H61" s="143">
        <f t="shared" si="0"/>
        <v>0.17521599903329105</v>
      </c>
      <c r="I61" s="149">
        <f t="shared" si="1"/>
        <v>0.1845444059976932</v>
      </c>
      <c r="J61" s="134"/>
      <c r="K61" s="143">
        <f t="shared" si="2"/>
        <v>9.375</v>
      </c>
    </row>
    <row r="62" spans="2:11" ht="12.75">
      <c r="B62" s="112" t="s">
        <v>459</v>
      </c>
      <c r="C62" s="139">
        <v>2</v>
      </c>
      <c r="D62" s="139">
        <v>25</v>
      </c>
      <c r="E62" s="139">
        <v>27</v>
      </c>
      <c r="F62" s="134"/>
      <c r="G62" s="143">
        <f t="shared" si="3"/>
        <v>0.25348542458808615</v>
      </c>
      <c r="H62" s="143">
        <f t="shared" si="0"/>
        <v>0.15104827502869916</v>
      </c>
      <c r="I62" s="149">
        <f t="shared" si="1"/>
        <v>0.15570934256055363</v>
      </c>
      <c r="J62" s="134"/>
      <c r="K62" s="143">
        <f t="shared" si="2"/>
        <v>7.4074074074074066</v>
      </c>
    </row>
    <row r="63" spans="2:11" ht="12.75">
      <c r="B63" s="112" t="s">
        <v>518</v>
      </c>
      <c r="C63" s="139">
        <v>1</v>
      </c>
      <c r="D63" s="139">
        <v>26</v>
      </c>
      <c r="E63" s="139">
        <v>27</v>
      </c>
      <c r="F63" s="134"/>
      <c r="G63" s="143">
        <f t="shared" si="3"/>
        <v>0.12674271229404308</v>
      </c>
      <c r="H63" s="143">
        <f t="shared" si="0"/>
        <v>0.15709020602984713</v>
      </c>
      <c r="I63" s="149">
        <f t="shared" si="1"/>
        <v>0.15570934256055363</v>
      </c>
      <c r="J63" s="134"/>
      <c r="K63" s="143">
        <f t="shared" si="2"/>
        <v>3.7037037037037033</v>
      </c>
    </row>
    <row r="64" spans="2:11" ht="12.75">
      <c r="B64" s="112" t="s">
        <v>481</v>
      </c>
      <c r="C64" s="139">
        <v>2</v>
      </c>
      <c r="D64" s="139">
        <v>20</v>
      </c>
      <c r="E64" s="139">
        <v>22</v>
      </c>
      <c r="F64" s="134"/>
      <c r="G64" s="143">
        <f t="shared" si="3"/>
        <v>0.25348542458808615</v>
      </c>
      <c r="H64" s="143">
        <f t="shared" si="0"/>
        <v>0.12083862002295934</v>
      </c>
      <c r="I64" s="149">
        <f t="shared" si="1"/>
        <v>0.12687427912341406</v>
      </c>
      <c r="J64" s="134"/>
      <c r="K64" s="143">
        <f t="shared" si="2"/>
        <v>9.090909090909092</v>
      </c>
    </row>
    <row r="65" spans="2:11" ht="12.75">
      <c r="B65" s="112" t="s">
        <v>486</v>
      </c>
      <c r="C65" s="139">
        <v>2</v>
      </c>
      <c r="D65" s="139">
        <v>20</v>
      </c>
      <c r="E65" s="139">
        <v>22</v>
      </c>
      <c r="F65" s="134"/>
      <c r="G65" s="143">
        <f t="shared" si="3"/>
        <v>0.25348542458808615</v>
      </c>
      <c r="H65" s="143">
        <f t="shared" si="0"/>
        <v>0.12083862002295934</v>
      </c>
      <c r="I65" s="149">
        <f t="shared" si="1"/>
        <v>0.12687427912341406</v>
      </c>
      <c r="J65" s="134"/>
      <c r="K65" s="143">
        <f t="shared" si="2"/>
        <v>9.090909090909092</v>
      </c>
    </row>
    <row r="66" spans="2:11" ht="12.75">
      <c r="B66" s="112" t="s">
        <v>502</v>
      </c>
      <c r="C66" s="139">
        <v>2</v>
      </c>
      <c r="D66" s="139">
        <v>20</v>
      </c>
      <c r="E66" s="139">
        <v>22</v>
      </c>
      <c r="F66" s="134"/>
      <c r="G66" s="143">
        <f t="shared" si="3"/>
        <v>0.25348542458808615</v>
      </c>
      <c r="H66" s="143">
        <f t="shared" si="0"/>
        <v>0.12083862002295934</v>
      </c>
      <c r="I66" s="149">
        <f t="shared" si="1"/>
        <v>0.12687427912341406</v>
      </c>
      <c r="J66" s="134"/>
      <c r="K66" s="143">
        <f t="shared" si="2"/>
        <v>9.090909090909092</v>
      </c>
    </row>
    <row r="67" spans="2:11" ht="12.75">
      <c r="B67" s="112" t="s">
        <v>453</v>
      </c>
      <c r="C67" s="139">
        <v>4</v>
      </c>
      <c r="D67" s="139">
        <v>16</v>
      </c>
      <c r="E67" s="139">
        <v>20</v>
      </c>
      <c r="F67" s="134"/>
      <c r="G67" s="143">
        <f t="shared" si="3"/>
        <v>0.5069708491761723</v>
      </c>
      <c r="H67" s="143">
        <f t="shared" si="0"/>
        <v>0.09667089601836747</v>
      </c>
      <c r="I67" s="149">
        <f t="shared" si="1"/>
        <v>0.11534025374855825</v>
      </c>
      <c r="J67" s="134"/>
      <c r="K67" s="143">
        <f t="shared" si="2"/>
        <v>20</v>
      </c>
    </row>
    <row r="68" spans="2:11" ht="12.75">
      <c r="B68" s="112" t="s">
        <v>484</v>
      </c>
      <c r="C68" s="139">
        <v>0</v>
      </c>
      <c r="D68" s="139">
        <v>20</v>
      </c>
      <c r="E68" s="139">
        <v>20</v>
      </c>
      <c r="F68" s="134"/>
      <c r="G68" s="143">
        <f t="shared" si="3"/>
        <v>0</v>
      </c>
      <c r="H68" s="143">
        <f t="shared" si="0"/>
        <v>0.12083862002295934</v>
      </c>
      <c r="I68" s="149">
        <f t="shared" si="1"/>
        <v>0.11534025374855825</v>
      </c>
      <c r="J68" s="134"/>
      <c r="K68" s="143">
        <f t="shared" si="2"/>
        <v>0</v>
      </c>
    </row>
    <row r="69" spans="2:11" ht="12.75">
      <c r="B69" s="112" t="s">
        <v>500</v>
      </c>
      <c r="C69" s="139">
        <v>0</v>
      </c>
      <c r="D69" s="139">
        <v>20</v>
      </c>
      <c r="E69" s="139">
        <v>20</v>
      </c>
      <c r="F69" s="134"/>
      <c r="G69" s="143">
        <f t="shared" si="3"/>
        <v>0</v>
      </c>
      <c r="H69" s="143">
        <f aca="true" t="shared" si="4" ref="H69:H132">+D69/D$147*100</f>
        <v>0.12083862002295934</v>
      </c>
      <c r="I69" s="149">
        <f aca="true" t="shared" si="5" ref="I69:I132">+E69/E$147*100</f>
        <v>0.11534025374855825</v>
      </c>
      <c r="J69" s="134"/>
      <c r="K69" s="143">
        <f t="shared" si="2"/>
        <v>0</v>
      </c>
    </row>
    <row r="70" spans="2:11" ht="12.75">
      <c r="B70" s="112" t="s">
        <v>465</v>
      </c>
      <c r="C70" s="139">
        <v>0</v>
      </c>
      <c r="D70" s="139">
        <v>19</v>
      </c>
      <c r="E70" s="139">
        <v>19</v>
      </c>
      <c r="F70" s="134"/>
      <c r="G70" s="143">
        <f aca="true" t="shared" si="6" ref="G70:G133">+C70/C$147*100</f>
        <v>0</v>
      </c>
      <c r="H70" s="143">
        <f t="shared" si="4"/>
        <v>0.11479668902181137</v>
      </c>
      <c r="I70" s="149">
        <f t="shared" si="5"/>
        <v>0.10957324106113032</v>
      </c>
      <c r="J70" s="134"/>
      <c r="K70" s="143">
        <f aca="true" t="shared" si="7" ref="K70:K133">+C70/E70*100</f>
        <v>0</v>
      </c>
    </row>
    <row r="71" spans="2:11" ht="12.75">
      <c r="B71" s="112" t="s">
        <v>503</v>
      </c>
      <c r="C71" s="139">
        <v>0</v>
      </c>
      <c r="D71" s="139">
        <v>19</v>
      </c>
      <c r="E71" s="139">
        <v>19</v>
      </c>
      <c r="F71" s="134"/>
      <c r="G71" s="143">
        <f t="shared" si="6"/>
        <v>0</v>
      </c>
      <c r="H71" s="143">
        <f t="shared" si="4"/>
        <v>0.11479668902181137</v>
      </c>
      <c r="I71" s="149">
        <f t="shared" si="5"/>
        <v>0.10957324106113032</v>
      </c>
      <c r="J71" s="134"/>
      <c r="K71" s="143">
        <f t="shared" si="7"/>
        <v>0</v>
      </c>
    </row>
    <row r="72" spans="2:11" ht="12.75">
      <c r="B72" s="112" t="s">
        <v>519</v>
      </c>
      <c r="C72" s="139">
        <v>3</v>
      </c>
      <c r="D72" s="139">
        <v>14</v>
      </c>
      <c r="E72" s="139">
        <v>17</v>
      </c>
      <c r="F72" s="134"/>
      <c r="G72" s="143">
        <f t="shared" si="6"/>
        <v>0.38022813688212925</v>
      </c>
      <c r="H72" s="143">
        <f t="shared" si="4"/>
        <v>0.08458703401607154</v>
      </c>
      <c r="I72" s="149">
        <f t="shared" si="5"/>
        <v>0.09803921568627451</v>
      </c>
      <c r="J72" s="134"/>
      <c r="K72" s="143">
        <f t="shared" si="7"/>
        <v>17.647058823529413</v>
      </c>
    </row>
    <row r="73" spans="2:11" ht="12.75">
      <c r="B73" s="112" t="s">
        <v>411</v>
      </c>
      <c r="C73" s="139">
        <v>3</v>
      </c>
      <c r="D73" s="139">
        <v>13</v>
      </c>
      <c r="E73" s="139">
        <v>16</v>
      </c>
      <c r="F73" s="134"/>
      <c r="G73" s="143">
        <f t="shared" si="6"/>
        <v>0.38022813688212925</v>
      </c>
      <c r="H73" s="143">
        <f t="shared" si="4"/>
        <v>0.07854510301492357</v>
      </c>
      <c r="I73" s="149">
        <f t="shared" si="5"/>
        <v>0.0922722029988466</v>
      </c>
      <c r="J73" s="134"/>
      <c r="K73" s="143">
        <f t="shared" si="7"/>
        <v>18.75</v>
      </c>
    </row>
    <row r="74" spans="2:11" ht="12.75">
      <c r="B74" s="112" t="s">
        <v>421</v>
      </c>
      <c r="C74" s="139">
        <v>3</v>
      </c>
      <c r="D74" s="139">
        <v>13</v>
      </c>
      <c r="E74" s="139">
        <v>16</v>
      </c>
      <c r="F74" s="134"/>
      <c r="G74" s="143">
        <f t="shared" si="6"/>
        <v>0.38022813688212925</v>
      </c>
      <c r="H74" s="143">
        <f t="shared" si="4"/>
        <v>0.07854510301492357</v>
      </c>
      <c r="I74" s="149">
        <f t="shared" si="5"/>
        <v>0.0922722029988466</v>
      </c>
      <c r="J74" s="134"/>
      <c r="K74" s="143">
        <f t="shared" si="7"/>
        <v>18.75</v>
      </c>
    </row>
    <row r="75" spans="2:11" ht="12.75">
      <c r="B75" s="112" t="s">
        <v>492</v>
      </c>
      <c r="C75" s="139">
        <v>1</v>
      </c>
      <c r="D75" s="139">
        <v>15</v>
      </c>
      <c r="E75" s="139">
        <v>16</v>
      </c>
      <c r="F75" s="134"/>
      <c r="G75" s="143">
        <f t="shared" si="6"/>
        <v>0.12674271229404308</v>
      </c>
      <c r="H75" s="143">
        <f t="shared" si="4"/>
        <v>0.09062896501721951</v>
      </c>
      <c r="I75" s="149">
        <f t="shared" si="5"/>
        <v>0.0922722029988466</v>
      </c>
      <c r="J75" s="134"/>
      <c r="K75" s="143">
        <f t="shared" si="7"/>
        <v>6.25</v>
      </c>
    </row>
    <row r="76" spans="2:11" ht="12.75">
      <c r="B76" s="112" t="s">
        <v>510</v>
      </c>
      <c r="C76" s="139">
        <v>0</v>
      </c>
      <c r="D76" s="139">
        <v>16</v>
      </c>
      <c r="E76" s="139">
        <v>16</v>
      </c>
      <c r="F76" s="134"/>
      <c r="G76" s="143">
        <f t="shared" si="6"/>
        <v>0</v>
      </c>
      <c r="H76" s="143">
        <f t="shared" si="4"/>
        <v>0.09667089601836747</v>
      </c>
      <c r="I76" s="149">
        <f t="shared" si="5"/>
        <v>0.0922722029988466</v>
      </c>
      <c r="J76" s="134"/>
      <c r="K76" s="143">
        <f t="shared" si="7"/>
        <v>0</v>
      </c>
    </row>
    <row r="77" spans="2:11" ht="12.75">
      <c r="B77" s="112" t="s">
        <v>418</v>
      </c>
      <c r="C77" s="139">
        <v>1</v>
      </c>
      <c r="D77" s="139">
        <v>14</v>
      </c>
      <c r="E77" s="139">
        <v>15</v>
      </c>
      <c r="F77" s="134"/>
      <c r="G77" s="143">
        <f t="shared" si="6"/>
        <v>0.12674271229404308</v>
      </c>
      <c r="H77" s="143">
        <f t="shared" si="4"/>
        <v>0.08458703401607154</v>
      </c>
      <c r="I77" s="149">
        <f t="shared" si="5"/>
        <v>0.08650519031141869</v>
      </c>
      <c r="J77" s="134"/>
      <c r="K77" s="143">
        <f t="shared" si="7"/>
        <v>6.666666666666667</v>
      </c>
    </row>
    <row r="78" spans="2:11" ht="12.75">
      <c r="B78" s="112" t="s">
        <v>408</v>
      </c>
      <c r="C78" s="139">
        <v>2</v>
      </c>
      <c r="D78" s="139">
        <v>12</v>
      </c>
      <c r="E78" s="139">
        <v>14</v>
      </c>
      <c r="F78" s="134"/>
      <c r="G78" s="143">
        <f t="shared" si="6"/>
        <v>0.25348542458808615</v>
      </c>
      <c r="H78" s="143">
        <f t="shared" si="4"/>
        <v>0.07250317201377561</v>
      </c>
      <c r="I78" s="149">
        <f t="shared" si="5"/>
        <v>0.08073817762399078</v>
      </c>
      <c r="J78" s="134"/>
      <c r="K78" s="143">
        <f t="shared" si="7"/>
        <v>14.285714285714285</v>
      </c>
    </row>
    <row r="79" spans="2:11" ht="12.75">
      <c r="B79" s="112" t="s">
        <v>416</v>
      </c>
      <c r="C79" s="139">
        <v>1</v>
      </c>
      <c r="D79" s="139">
        <v>13</v>
      </c>
      <c r="E79" s="139">
        <v>14</v>
      </c>
      <c r="F79" s="134"/>
      <c r="G79" s="143">
        <f t="shared" si="6"/>
        <v>0.12674271229404308</v>
      </c>
      <c r="H79" s="143">
        <f t="shared" si="4"/>
        <v>0.07854510301492357</v>
      </c>
      <c r="I79" s="149">
        <f t="shared" si="5"/>
        <v>0.08073817762399078</v>
      </c>
      <c r="J79" s="134"/>
      <c r="K79" s="143">
        <f t="shared" si="7"/>
        <v>7.142857142857142</v>
      </c>
    </row>
    <row r="80" spans="2:11" ht="12.75">
      <c r="B80" s="112" t="s">
        <v>417</v>
      </c>
      <c r="C80" s="139">
        <v>1</v>
      </c>
      <c r="D80" s="139">
        <v>13</v>
      </c>
      <c r="E80" s="139">
        <v>14</v>
      </c>
      <c r="F80" s="134"/>
      <c r="G80" s="143">
        <f t="shared" si="6"/>
        <v>0.12674271229404308</v>
      </c>
      <c r="H80" s="143">
        <f t="shared" si="4"/>
        <v>0.07854510301492357</v>
      </c>
      <c r="I80" s="149">
        <f t="shared" si="5"/>
        <v>0.08073817762399078</v>
      </c>
      <c r="J80" s="134"/>
      <c r="K80" s="143">
        <f t="shared" si="7"/>
        <v>7.142857142857142</v>
      </c>
    </row>
    <row r="81" spans="2:11" ht="12.75">
      <c r="B81" s="112" t="s">
        <v>428</v>
      </c>
      <c r="C81" s="139">
        <v>1</v>
      </c>
      <c r="D81" s="139">
        <v>12</v>
      </c>
      <c r="E81" s="139">
        <v>13</v>
      </c>
      <c r="F81" s="134"/>
      <c r="G81" s="143">
        <f t="shared" si="6"/>
        <v>0.12674271229404308</v>
      </c>
      <c r="H81" s="143">
        <f t="shared" si="4"/>
        <v>0.07250317201377561</v>
      </c>
      <c r="I81" s="149">
        <f t="shared" si="5"/>
        <v>0.07497116493656286</v>
      </c>
      <c r="J81" s="134"/>
      <c r="K81" s="143">
        <f t="shared" si="7"/>
        <v>7.6923076923076925</v>
      </c>
    </row>
    <row r="82" spans="2:11" ht="12.75">
      <c r="B82" s="112" t="s">
        <v>442</v>
      </c>
      <c r="C82" s="139">
        <v>0</v>
      </c>
      <c r="D82" s="139">
        <v>13</v>
      </c>
      <c r="E82" s="139">
        <v>13</v>
      </c>
      <c r="F82" s="134"/>
      <c r="G82" s="143">
        <f t="shared" si="6"/>
        <v>0</v>
      </c>
      <c r="H82" s="143">
        <f t="shared" si="4"/>
        <v>0.07854510301492357</v>
      </c>
      <c r="I82" s="149">
        <f t="shared" si="5"/>
        <v>0.07497116493656286</v>
      </c>
      <c r="J82" s="134"/>
      <c r="K82" s="143">
        <f t="shared" si="7"/>
        <v>0</v>
      </c>
    </row>
    <row r="83" spans="2:11" ht="12.75">
      <c r="B83" s="112" t="s">
        <v>489</v>
      </c>
      <c r="C83" s="139">
        <v>4</v>
      </c>
      <c r="D83" s="139">
        <v>9</v>
      </c>
      <c r="E83" s="139">
        <v>13</v>
      </c>
      <c r="F83" s="134"/>
      <c r="G83" s="143">
        <f t="shared" si="6"/>
        <v>0.5069708491761723</v>
      </c>
      <c r="H83" s="143">
        <f t="shared" si="4"/>
        <v>0.0543773790103317</v>
      </c>
      <c r="I83" s="149">
        <f t="shared" si="5"/>
        <v>0.07497116493656286</v>
      </c>
      <c r="J83" s="134"/>
      <c r="K83" s="143">
        <f t="shared" si="7"/>
        <v>30.76923076923077</v>
      </c>
    </row>
    <row r="84" spans="2:11" ht="12.75">
      <c r="B84" s="112" t="s">
        <v>457</v>
      </c>
      <c r="C84" s="139">
        <v>1</v>
      </c>
      <c r="D84" s="139">
        <v>11</v>
      </c>
      <c r="E84" s="139">
        <v>12</v>
      </c>
      <c r="F84" s="134"/>
      <c r="G84" s="143">
        <f t="shared" si="6"/>
        <v>0.12674271229404308</v>
      </c>
      <c r="H84" s="143">
        <f t="shared" si="4"/>
        <v>0.06646124101262764</v>
      </c>
      <c r="I84" s="149">
        <f t="shared" si="5"/>
        <v>0.06920415224913494</v>
      </c>
      <c r="J84" s="134"/>
      <c r="K84" s="143">
        <f t="shared" si="7"/>
        <v>8.333333333333332</v>
      </c>
    </row>
    <row r="85" spans="2:11" ht="12.75">
      <c r="B85" s="112" t="s">
        <v>461</v>
      </c>
      <c r="C85" s="139">
        <v>0</v>
      </c>
      <c r="D85" s="139">
        <v>11</v>
      </c>
      <c r="E85" s="139">
        <v>11</v>
      </c>
      <c r="F85" s="134"/>
      <c r="G85" s="143">
        <f t="shared" si="6"/>
        <v>0</v>
      </c>
      <c r="H85" s="143">
        <f t="shared" si="4"/>
        <v>0.06646124101262764</v>
      </c>
      <c r="I85" s="149">
        <f t="shared" si="5"/>
        <v>0.06343713956170703</v>
      </c>
      <c r="J85" s="134"/>
      <c r="K85" s="143">
        <f t="shared" si="7"/>
        <v>0</v>
      </c>
    </row>
    <row r="86" spans="2:11" ht="12.75">
      <c r="B86" s="112" t="s">
        <v>463</v>
      </c>
      <c r="C86" s="139">
        <v>3</v>
      </c>
      <c r="D86" s="139">
        <v>7</v>
      </c>
      <c r="E86" s="139">
        <v>10</v>
      </c>
      <c r="F86" s="134"/>
      <c r="G86" s="143">
        <f t="shared" si="6"/>
        <v>0.38022813688212925</v>
      </c>
      <c r="H86" s="143">
        <f t="shared" si="4"/>
        <v>0.04229351700803577</v>
      </c>
      <c r="I86" s="149">
        <f t="shared" si="5"/>
        <v>0.05767012687427912</v>
      </c>
      <c r="J86" s="134"/>
      <c r="K86" s="143">
        <f t="shared" si="7"/>
        <v>30</v>
      </c>
    </row>
    <row r="87" spans="2:11" ht="12.75">
      <c r="B87" s="112" t="s">
        <v>476</v>
      </c>
      <c r="C87" s="139">
        <v>0</v>
      </c>
      <c r="D87" s="139">
        <v>10</v>
      </c>
      <c r="E87" s="139">
        <v>10</v>
      </c>
      <c r="F87" s="134"/>
      <c r="G87" s="143">
        <f t="shared" si="6"/>
        <v>0</v>
      </c>
      <c r="H87" s="143">
        <f t="shared" si="4"/>
        <v>0.06041931001147967</v>
      </c>
      <c r="I87" s="149">
        <f t="shared" si="5"/>
        <v>0.05767012687427912</v>
      </c>
      <c r="J87" s="134"/>
      <c r="K87" s="143">
        <f t="shared" si="7"/>
        <v>0</v>
      </c>
    </row>
    <row r="88" spans="2:11" ht="12.75">
      <c r="B88" s="112" t="s">
        <v>478</v>
      </c>
      <c r="C88" s="139">
        <v>2</v>
      </c>
      <c r="D88" s="139">
        <v>8</v>
      </c>
      <c r="E88" s="139">
        <v>10</v>
      </c>
      <c r="F88" s="134"/>
      <c r="G88" s="143">
        <f t="shared" si="6"/>
        <v>0.25348542458808615</v>
      </c>
      <c r="H88" s="143">
        <f t="shared" si="4"/>
        <v>0.04833544800918373</v>
      </c>
      <c r="I88" s="149">
        <f t="shared" si="5"/>
        <v>0.05767012687427912</v>
      </c>
      <c r="J88" s="134"/>
      <c r="K88" s="143">
        <f t="shared" si="7"/>
        <v>20</v>
      </c>
    </row>
    <row r="89" spans="2:11" ht="12.75">
      <c r="B89" s="112" t="s">
        <v>507</v>
      </c>
      <c r="C89" s="139">
        <v>1</v>
      </c>
      <c r="D89" s="139">
        <v>9</v>
      </c>
      <c r="E89" s="139">
        <v>10</v>
      </c>
      <c r="F89" s="134"/>
      <c r="G89" s="143">
        <f t="shared" si="6"/>
        <v>0.12674271229404308</v>
      </c>
      <c r="H89" s="143">
        <f t="shared" si="4"/>
        <v>0.0543773790103317</v>
      </c>
      <c r="I89" s="149">
        <f t="shared" si="5"/>
        <v>0.05767012687427912</v>
      </c>
      <c r="J89" s="134"/>
      <c r="K89" s="143">
        <f t="shared" si="7"/>
        <v>10</v>
      </c>
    </row>
    <row r="90" spans="2:11" ht="12.75">
      <c r="B90" s="112" t="s">
        <v>513</v>
      </c>
      <c r="C90" s="139">
        <v>0</v>
      </c>
      <c r="D90" s="139">
        <v>9</v>
      </c>
      <c r="E90" s="139">
        <v>9</v>
      </c>
      <c r="F90" s="134"/>
      <c r="G90" s="143">
        <f t="shared" si="6"/>
        <v>0</v>
      </c>
      <c r="H90" s="143">
        <f t="shared" si="4"/>
        <v>0.0543773790103317</v>
      </c>
      <c r="I90" s="149">
        <f t="shared" si="5"/>
        <v>0.051903114186851215</v>
      </c>
      <c r="J90" s="134"/>
      <c r="K90" s="143">
        <f t="shared" si="7"/>
        <v>0</v>
      </c>
    </row>
    <row r="91" spans="2:11" ht="12.75">
      <c r="B91" s="112" t="s">
        <v>455</v>
      </c>
      <c r="C91" s="139">
        <v>1</v>
      </c>
      <c r="D91" s="139">
        <v>7</v>
      </c>
      <c r="E91" s="139">
        <v>8</v>
      </c>
      <c r="F91" s="134"/>
      <c r="G91" s="143">
        <f t="shared" si="6"/>
        <v>0.12674271229404308</v>
      </c>
      <c r="H91" s="143">
        <f t="shared" si="4"/>
        <v>0.04229351700803577</v>
      </c>
      <c r="I91" s="149">
        <f t="shared" si="5"/>
        <v>0.0461361014994233</v>
      </c>
      <c r="J91" s="134"/>
      <c r="K91" s="143">
        <f t="shared" si="7"/>
        <v>12.5</v>
      </c>
    </row>
    <row r="92" spans="2:11" ht="12.75">
      <c r="B92" s="112" t="s">
        <v>419</v>
      </c>
      <c r="C92" s="139">
        <v>1</v>
      </c>
      <c r="D92" s="139">
        <v>5</v>
      </c>
      <c r="E92" s="139">
        <v>6</v>
      </c>
      <c r="F92" s="134"/>
      <c r="G92" s="143">
        <f t="shared" si="6"/>
        <v>0.12674271229404308</v>
      </c>
      <c r="H92" s="143">
        <f t="shared" si="4"/>
        <v>0.030209655005739834</v>
      </c>
      <c r="I92" s="149">
        <f t="shared" si="5"/>
        <v>0.03460207612456747</v>
      </c>
      <c r="J92" s="134"/>
      <c r="K92" s="143">
        <f t="shared" si="7"/>
        <v>16.666666666666664</v>
      </c>
    </row>
    <row r="93" spans="2:11" ht="12.75">
      <c r="B93" s="112" t="s">
        <v>441</v>
      </c>
      <c r="C93" s="139">
        <v>0</v>
      </c>
      <c r="D93" s="139">
        <v>6</v>
      </c>
      <c r="E93" s="139">
        <v>6</v>
      </c>
      <c r="F93" s="134"/>
      <c r="G93" s="143">
        <f t="shared" si="6"/>
        <v>0</v>
      </c>
      <c r="H93" s="143">
        <f t="shared" si="4"/>
        <v>0.036251586006887805</v>
      </c>
      <c r="I93" s="149">
        <f t="shared" si="5"/>
        <v>0.03460207612456747</v>
      </c>
      <c r="J93" s="134"/>
      <c r="K93" s="143">
        <f t="shared" si="7"/>
        <v>0</v>
      </c>
    </row>
    <row r="94" spans="2:11" ht="12.75">
      <c r="B94" s="112" t="s">
        <v>464</v>
      </c>
      <c r="C94" s="139">
        <v>1</v>
      </c>
      <c r="D94" s="139">
        <v>5</v>
      </c>
      <c r="E94" s="139">
        <v>6</v>
      </c>
      <c r="F94" s="134"/>
      <c r="G94" s="143">
        <f t="shared" si="6"/>
        <v>0.12674271229404308</v>
      </c>
      <c r="H94" s="143">
        <f t="shared" si="4"/>
        <v>0.030209655005739834</v>
      </c>
      <c r="I94" s="149">
        <f t="shared" si="5"/>
        <v>0.03460207612456747</v>
      </c>
      <c r="J94" s="134"/>
      <c r="K94" s="143">
        <f t="shared" si="7"/>
        <v>16.666666666666664</v>
      </c>
    </row>
    <row r="95" spans="2:11" ht="12.75">
      <c r="B95" s="112" t="s">
        <v>495</v>
      </c>
      <c r="C95" s="139">
        <v>0</v>
      </c>
      <c r="D95" s="139">
        <v>6</v>
      </c>
      <c r="E95" s="139">
        <v>6</v>
      </c>
      <c r="F95" s="134"/>
      <c r="G95" s="143">
        <f t="shared" si="6"/>
        <v>0</v>
      </c>
      <c r="H95" s="143">
        <f t="shared" si="4"/>
        <v>0.036251586006887805</v>
      </c>
      <c r="I95" s="149">
        <f t="shared" si="5"/>
        <v>0.03460207612456747</v>
      </c>
      <c r="J95" s="134"/>
      <c r="K95" s="143">
        <f t="shared" si="7"/>
        <v>0</v>
      </c>
    </row>
    <row r="96" spans="2:11" ht="12.75">
      <c r="B96" s="112" t="s">
        <v>398</v>
      </c>
      <c r="C96" s="139">
        <v>1</v>
      </c>
      <c r="D96" s="139">
        <v>4</v>
      </c>
      <c r="E96" s="139">
        <v>5</v>
      </c>
      <c r="F96" s="134"/>
      <c r="G96" s="143">
        <f t="shared" si="6"/>
        <v>0.12674271229404308</v>
      </c>
      <c r="H96" s="143">
        <f t="shared" si="4"/>
        <v>0.024167724004591867</v>
      </c>
      <c r="I96" s="149">
        <f t="shared" si="5"/>
        <v>0.02883506343713956</v>
      </c>
      <c r="J96" s="134"/>
      <c r="K96" s="143">
        <f t="shared" si="7"/>
        <v>20</v>
      </c>
    </row>
    <row r="97" spans="2:11" ht="12.75">
      <c r="B97" s="112" t="s">
        <v>404</v>
      </c>
      <c r="C97" s="139">
        <v>0</v>
      </c>
      <c r="D97" s="139">
        <v>5</v>
      </c>
      <c r="E97" s="139">
        <v>5</v>
      </c>
      <c r="F97" s="134"/>
      <c r="G97" s="143">
        <f t="shared" si="6"/>
        <v>0</v>
      </c>
      <c r="H97" s="143">
        <f t="shared" si="4"/>
        <v>0.030209655005739834</v>
      </c>
      <c r="I97" s="149">
        <f t="shared" si="5"/>
        <v>0.02883506343713956</v>
      </c>
      <c r="J97" s="134"/>
      <c r="K97" s="143">
        <f t="shared" si="7"/>
        <v>0</v>
      </c>
    </row>
    <row r="98" spans="2:11" ht="12.75">
      <c r="B98" s="112" t="s">
        <v>409</v>
      </c>
      <c r="C98" s="139">
        <v>0</v>
      </c>
      <c r="D98" s="139">
        <v>5</v>
      </c>
      <c r="E98" s="139">
        <v>5</v>
      </c>
      <c r="F98" s="134"/>
      <c r="G98" s="143">
        <f t="shared" si="6"/>
        <v>0</v>
      </c>
      <c r="H98" s="143">
        <f t="shared" si="4"/>
        <v>0.030209655005739834</v>
      </c>
      <c r="I98" s="149">
        <f t="shared" si="5"/>
        <v>0.02883506343713956</v>
      </c>
      <c r="J98" s="134"/>
      <c r="K98" s="143">
        <f t="shared" si="7"/>
        <v>0</v>
      </c>
    </row>
    <row r="99" spans="2:11" ht="12.75">
      <c r="B99" s="112" t="s">
        <v>410</v>
      </c>
      <c r="C99" s="139">
        <v>1</v>
      </c>
      <c r="D99" s="139">
        <v>4</v>
      </c>
      <c r="E99" s="139">
        <v>5</v>
      </c>
      <c r="F99" s="134"/>
      <c r="G99" s="143">
        <f t="shared" si="6"/>
        <v>0.12674271229404308</v>
      </c>
      <c r="H99" s="143">
        <f t="shared" si="4"/>
        <v>0.024167724004591867</v>
      </c>
      <c r="I99" s="149">
        <f t="shared" si="5"/>
        <v>0.02883506343713956</v>
      </c>
      <c r="J99" s="134"/>
      <c r="K99" s="143">
        <f t="shared" si="7"/>
        <v>20</v>
      </c>
    </row>
    <row r="100" spans="2:11" ht="12.75">
      <c r="B100" s="112" t="s">
        <v>420</v>
      </c>
      <c r="C100" s="139">
        <v>0</v>
      </c>
      <c r="D100" s="139">
        <v>5</v>
      </c>
      <c r="E100" s="139">
        <v>5</v>
      </c>
      <c r="F100" s="134"/>
      <c r="G100" s="143">
        <f t="shared" si="6"/>
        <v>0</v>
      </c>
      <c r="H100" s="143">
        <f t="shared" si="4"/>
        <v>0.030209655005739834</v>
      </c>
      <c r="I100" s="149">
        <f t="shared" si="5"/>
        <v>0.02883506343713956</v>
      </c>
      <c r="J100" s="134"/>
      <c r="K100" s="143">
        <f t="shared" si="7"/>
        <v>0</v>
      </c>
    </row>
    <row r="101" spans="2:11" ht="12.75">
      <c r="B101" s="112" t="s">
        <v>405</v>
      </c>
      <c r="C101" s="139">
        <v>0</v>
      </c>
      <c r="D101" s="139">
        <v>4</v>
      </c>
      <c r="E101" s="139">
        <v>4</v>
      </c>
      <c r="F101" s="134"/>
      <c r="G101" s="143">
        <f t="shared" si="6"/>
        <v>0</v>
      </c>
      <c r="H101" s="143">
        <f t="shared" si="4"/>
        <v>0.024167724004591867</v>
      </c>
      <c r="I101" s="149">
        <f t="shared" si="5"/>
        <v>0.02306805074971165</v>
      </c>
      <c r="J101" s="134"/>
      <c r="K101" s="143">
        <f t="shared" si="7"/>
        <v>0</v>
      </c>
    </row>
    <row r="102" spans="2:11" ht="12.75">
      <c r="B102" s="112" t="s">
        <v>429</v>
      </c>
      <c r="C102" s="139">
        <v>0</v>
      </c>
      <c r="D102" s="139">
        <v>4</v>
      </c>
      <c r="E102" s="139">
        <v>4</v>
      </c>
      <c r="F102" s="134"/>
      <c r="G102" s="143">
        <f t="shared" si="6"/>
        <v>0</v>
      </c>
      <c r="H102" s="143">
        <f t="shared" si="4"/>
        <v>0.024167724004591867</v>
      </c>
      <c r="I102" s="149">
        <f t="shared" si="5"/>
        <v>0.02306805074971165</v>
      </c>
      <c r="J102" s="134"/>
      <c r="K102" s="143">
        <f t="shared" si="7"/>
        <v>0</v>
      </c>
    </row>
    <row r="103" spans="2:11" ht="12.75">
      <c r="B103" s="112" t="s">
        <v>431</v>
      </c>
      <c r="C103" s="139">
        <v>1</v>
      </c>
      <c r="D103" s="139">
        <v>3</v>
      </c>
      <c r="E103" s="139">
        <v>4</v>
      </c>
      <c r="F103" s="134"/>
      <c r="G103" s="143">
        <f t="shared" si="6"/>
        <v>0.12674271229404308</v>
      </c>
      <c r="H103" s="143">
        <f t="shared" si="4"/>
        <v>0.018125793003443903</v>
      </c>
      <c r="I103" s="149">
        <f t="shared" si="5"/>
        <v>0.02306805074971165</v>
      </c>
      <c r="J103" s="134"/>
      <c r="K103" s="143">
        <f t="shared" si="7"/>
        <v>25</v>
      </c>
    </row>
    <row r="104" spans="2:11" ht="12.75">
      <c r="B104" s="112" t="s">
        <v>435</v>
      </c>
      <c r="C104" s="139">
        <v>0</v>
      </c>
      <c r="D104" s="139">
        <v>4</v>
      </c>
      <c r="E104" s="139">
        <v>4</v>
      </c>
      <c r="F104" s="134"/>
      <c r="G104" s="143">
        <f t="shared" si="6"/>
        <v>0</v>
      </c>
      <c r="H104" s="143">
        <f t="shared" si="4"/>
        <v>0.024167724004591867</v>
      </c>
      <c r="I104" s="149">
        <f t="shared" si="5"/>
        <v>0.02306805074971165</v>
      </c>
      <c r="J104" s="134"/>
      <c r="K104" s="143">
        <f t="shared" si="7"/>
        <v>0</v>
      </c>
    </row>
    <row r="105" spans="2:11" ht="12.75">
      <c r="B105" s="112" t="s">
        <v>401</v>
      </c>
      <c r="C105" s="139">
        <v>0</v>
      </c>
      <c r="D105" s="139">
        <v>3</v>
      </c>
      <c r="E105" s="139">
        <v>3</v>
      </c>
      <c r="F105" s="134"/>
      <c r="G105" s="143">
        <f t="shared" si="6"/>
        <v>0</v>
      </c>
      <c r="H105" s="143">
        <f t="shared" si="4"/>
        <v>0.018125793003443903</v>
      </c>
      <c r="I105" s="149">
        <f t="shared" si="5"/>
        <v>0.017301038062283735</v>
      </c>
      <c r="J105" s="134"/>
      <c r="K105" s="143">
        <f t="shared" si="7"/>
        <v>0</v>
      </c>
    </row>
    <row r="106" spans="2:11" ht="12.75">
      <c r="B106" s="112" t="s">
        <v>423</v>
      </c>
      <c r="C106" s="139">
        <v>0</v>
      </c>
      <c r="D106" s="139">
        <v>3</v>
      </c>
      <c r="E106" s="139">
        <v>3</v>
      </c>
      <c r="F106" s="134"/>
      <c r="G106" s="143">
        <f t="shared" si="6"/>
        <v>0</v>
      </c>
      <c r="H106" s="143">
        <f t="shared" si="4"/>
        <v>0.018125793003443903</v>
      </c>
      <c r="I106" s="149">
        <f t="shared" si="5"/>
        <v>0.017301038062283735</v>
      </c>
      <c r="J106" s="134"/>
      <c r="K106" s="143">
        <f t="shared" si="7"/>
        <v>0</v>
      </c>
    </row>
    <row r="107" spans="2:11" ht="12.75">
      <c r="B107" s="112" t="s">
        <v>452</v>
      </c>
      <c r="C107" s="139">
        <v>0</v>
      </c>
      <c r="D107" s="139">
        <v>3</v>
      </c>
      <c r="E107" s="139">
        <v>3</v>
      </c>
      <c r="F107" s="134"/>
      <c r="G107" s="143">
        <f t="shared" si="6"/>
        <v>0</v>
      </c>
      <c r="H107" s="143">
        <f t="shared" si="4"/>
        <v>0.018125793003443903</v>
      </c>
      <c r="I107" s="149">
        <f t="shared" si="5"/>
        <v>0.017301038062283735</v>
      </c>
      <c r="J107" s="134"/>
      <c r="K107" s="143">
        <f t="shared" si="7"/>
        <v>0</v>
      </c>
    </row>
    <row r="108" spans="2:11" ht="12.75">
      <c r="B108" s="112" t="s">
        <v>477</v>
      </c>
      <c r="C108" s="139">
        <v>0</v>
      </c>
      <c r="D108" s="139">
        <v>3</v>
      </c>
      <c r="E108" s="139">
        <v>3</v>
      </c>
      <c r="F108" s="134"/>
      <c r="G108" s="143">
        <f t="shared" si="6"/>
        <v>0</v>
      </c>
      <c r="H108" s="143">
        <f t="shared" si="4"/>
        <v>0.018125793003443903</v>
      </c>
      <c r="I108" s="149">
        <f t="shared" si="5"/>
        <v>0.017301038062283735</v>
      </c>
      <c r="J108" s="134"/>
      <c r="K108" s="143">
        <f t="shared" si="7"/>
        <v>0</v>
      </c>
    </row>
    <row r="109" spans="2:11" ht="12.75">
      <c r="B109" s="112" t="s">
        <v>517</v>
      </c>
      <c r="C109" s="139">
        <v>1</v>
      </c>
      <c r="D109" s="139">
        <v>2</v>
      </c>
      <c r="E109" s="139">
        <v>3</v>
      </c>
      <c r="F109" s="134"/>
      <c r="G109" s="143">
        <f t="shared" si="6"/>
        <v>0.12674271229404308</v>
      </c>
      <c r="H109" s="143">
        <f t="shared" si="4"/>
        <v>0.012083862002295933</v>
      </c>
      <c r="I109" s="149">
        <f t="shared" si="5"/>
        <v>0.017301038062283735</v>
      </c>
      <c r="J109" s="134"/>
      <c r="K109" s="143">
        <f t="shared" si="7"/>
        <v>33.33333333333333</v>
      </c>
    </row>
    <row r="110" spans="2:11" ht="12.75">
      <c r="B110" s="112" t="s">
        <v>406</v>
      </c>
      <c r="C110" s="139">
        <v>0</v>
      </c>
      <c r="D110" s="139">
        <v>2</v>
      </c>
      <c r="E110" s="139">
        <v>2</v>
      </c>
      <c r="F110" s="134"/>
      <c r="G110" s="143">
        <f t="shared" si="6"/>
        <v>0</v>
      </c>
      <c r="H110" s="143">
        <f t="shared" si="4"/>
        <v>0.012083862002295933</v>
      </c>
      <c r="I110" s="149">
        <f t="shared" si="5"/>
        <v>0.011534025374855825</v>
      </c>
      <c r="J110" s="134"/>
      <c r="K110" s="143">
        <f t="shared" si="7"/>
        <v>0</v>
      </c>
    </row>
    <row r="111" spans="2:11" ht="12.75">
      <c r="B111" s="112" t="s">
        <v>413</v>
      </c>
      <c r="C111" s="139">
        <v>1</v>
      </c>
      <c r="D111" s="139">
        <v>1</v>
      </c>
      <c r="E111" s="139">
        <v>2</v>
      </c>
      <c r="F111" s="134"/>
      <c r="G111" s="143">
        <f t="shared" si="6"/>
        <v>0.12674271229404308</v>
      </c>
      <c r="H111" s="143">
        <f t="shared" si="4"/>
        <v>0.006041931001147967</v>
      </c>
      <c r="I111" s="149">
        <f t="shared" si="5"/>
        <v>0.011534025374855825</v>
      </c>
      <c r="J111" s="134"/>
      <c r="K111" s="143">
        <f t="shared" si="7"/>
        <v>50</v>
      </c>
    </row>
    <row r="112" spans="2:11" ht="12.75">
      <c r="B112" s="112" t="s">
        <v>451</v>
      </c>
      <c r="C112" s="139">
        <v>0</v>
      </c>
      <c r="D112" s="139">
        <v>2</v>
      </c>
      <c r="E112" s="139">
        <v>2</v>
      </c>
      <c r="F112" s="134"/>
      <c r="G112" s="143">
        <f t="shared" si="6"/>
        <v>0</v>
      </c>
      <c r="H112" s="143">
        <f t="shared" si="4"/>
        <v>0.012083862002295933</v>
      </c>
      <c r="I112" s="149">
        <f t="shared" si="5"/>
        <v>0.011534025374855825</v>
      </c>
      <c r="J112" s="134"/>
      <c r="K112" s="143">
        <f t="shared" si="7"/>
        <v>0</v>
      </c>
    </row>
    <row r="113" spans="2:11" ht="12.75">
      <c r="B113" s="112" t="s">
        <v>462</v>
      </c>
      <c r="C113" s="139">
        <v>0</v>
      </c>
      <c r="D113" s="139">
        <v>2</v>
      </c>
      <c r="E113" s="139">
        <v>2</v>
      </c>
      <c r="F113" s="134"/>
      <c r="G113" s="143">
        <f t="shared" si="6"/>
        <v>0</v>
      </c>
      <c r="H113" s="143">
        <f t="shared" si="4"/>
        <v>0.012083862002295933</v>
      </c>
      <c r="I113" s="149">
        <f t="shared" si="5"/>
        <v>0.011534025374855825</v>
      </c>
      <c r="J113" s="134"/>
      <c r="K113" s="143">
        <f t="shared" si="7"/>
        <v>0</v>
      </c>
    </row>
    <row r="114" spans="2:11" ht="12.75">
      <c r="B114" s="112" t="s">
        <v>536</v>
      </c>
      <c r="C114" s="139">
        <v>2</v>
      </c>
      <c r="D114" s="139">
        <v>0</v>
      </c>
      <c r="E114" s="139">
        <v>2</v>
      </c>
      <c r="F114" s="134"/>
      <c r="G114" s="143">
        <f t="shared" si="6"/>
        <v>0.25348542458808615</v>
      </c>
      <c r="H114" s="143">
        <f t="shared" si="4"/>
        <v>0</v>
      </c>
      <c r="I114" s="149">
        <f t="shared" si="5"/>
        <v>0.011534025374855825</v>
      </c>
      <c r="J114" s="134"/>
      <c r="K114" s="143">
        <f t="shared" si="7"/>
        <v>100</v>
      </c>
    </row>
    <row r="115" spans="2:11" ht="12.75">
      <c r="B115" s="112" t="s">
        <v>472</v>
      </c>
      <c r="C115" s="139">
        <v>0</v>
      </c>
      <c r="D115" s="139">
        <v>2</v>
      </c>
      <c r="E115" s="139">
        <v>2</v>
      </c>
      <c r="F115" s="134"/>
      <c r="G115" s="143">
        <f t="shared" si="6"/>
        <v>0</v>
      </c>
      <c r="H115" s="143">
        <f t="shared" si="4"/>
        <v>0.012083862002295933</v>
      </c>
      <c r="I115" s="149">
        <f t="shared" si="5"/>
        <v>0.011534025374855825</v>
      </c>
      <c r="J115" s="134"/>
      <c r="K115" s="143">
        <f t="shared" si="7"/>
        <v>0</v>
      </c>
    </row>
    <row r="116" spans="2:11" ht="12.75">
      <c r="B116" s="112" t="s">
        <v>480</v>
      </c>
      <c r="C116" s="139">
        <v>0</v>
      </c>
      <c r="D116" s="139">
        <v>2</v>
      </c>
      <c r="E116" s="139">
        <v>2</v>
      </c>
      <c r="F116" s="134"/>
      <c r="G116" s="143">
        <f t="shared" si="6"/>
        <v>0</v>
      </c>
      <c r="H116" s="143">
        <f t="shared" si="4"/>
        <v>0.012083862002295933</v>
      </c>
      <c r="I116" s="149">
        <f t="shared" si="5"/>
        <v>0.011534025374855825</v>
      </c>
      <c r="J116" s="134"/>
      <c r="K116" s="143">
        <f t="shared" si="7"/>
        <v>0</v>
      </c>
    </row>
    <row r="117" spans="2:11" ht="12.75">
      <c r="B117" s="112" t="s">
        <v>493</v>
      </c>
      <c r="C117" s="139">
        <v>0</v>
      </c>
      <c r="D117" s="139">
        <v>2</v>
      </c>
      <c r="E117" s="139">
        <v>2</v>
      </c>
      <c r="F117" s="134"/>
      <c r="G117" s="143">
        <f t="shared" si="6"/>
        <v>0</v>
      </c>
      <c r="H117" s="143">
        <f t="shared" si="4"/>
        <v>0.012083862002295933</v>
      </c>
      <c r="I117" s="149">
        <f t="shared" si="5"/>
        <v>0.011534025374855825</v>
      </c>
      <c r="J117" s="134"/>
      <c r="K117" s="143">
        <f t="shared" si="7"/>
        <v>0</v>
      </c>
    </row>
    <row r="118" spans="2:11" ht="12.75">
      <c r="B118" s="112" t="s">
        <v>541</v>
      </c>
      <c r="C118" s="139">
        <v>0</v>
      </c>
      <c r="D118" s="139">
        <v>2</v>
      </c>
      <c r="E118" s="139">
        <v>2</v>
      </c>
      <c r="F118" s="134"/>
      <c r="G118" s="143">
        <f t="shared" si="6"/>
        <v>0</v>
      </c>
      <c r="H118" s="143">
        <f t="shared" si="4"/>
        <v>0.012083862002295933</v>
      </c>
      <c r="I118" s="149">
        <f t="shared" si="5"/>
        <v>0.011534025374855825</v>
      </c>
      <c r="J118" s="134"/>
      <c r="K118" s="143">
        <f t="shared" si="7"/>
        <v>0</v>
      </c>
    </row>
    <row r="119" spans="2:11" ht="12.75">
      <c r="B119" s="112" t="s">
        <v>522</v>
      </c>
      <c r="C119" s="139">
        <v>0</v>
      </c>
      <c r="D119" s="139">
        <v>2</v>
      </c>
      <c r="E119" s="139">
        <v>2</v>
      </c>
      <c r="F119" s="134"/>
      <c r="G119" s="143">
        <f t="shared" si="6"/>
        <v>0</v>
      </c>
      <c r="H119" s="143">
        <f t="shared" si="4"/>
        <v>0.012083862002295933</v>
      </c>
      <c r="I119" s="149">
        <f t="shared" si="5"/>
        <v>0.011534025374855825</v>
      </c>
      <c r="J119" s="134"/>
      <c r="K119" s="143">
        <f t="shared" si="7"/>
        <v>0</v>
      </c>
    </row>
    <row r="120" spans="2:11" ht="12.75">
      <c r="B120" s="112" t="s">
        <v>403</v>
      </c>
      <c r="C120" s="139">
        <v>0</v>
      </c>
      <c r="D120" s="139">
        <v>1</v>
      </c>
      <c r="E120" s="139">
        <v>1</v>
      </c>
      <c r="F120" s="134"/>
      <c r="G120" s="143">
        <f t="shared" si="6"/>
        <v>0</v>
      </c>
      <c r="H120" s="143">
        <f t="shared" si="4"/>
        <v>0.006041931001147967</v>
      </c>
      <c r="I120" s="149">
        <f t="shared" si="5"/>
        <v>0.0057670126874279125</v>
      </c>
      <c r="J120" s="134"/>
      <c r="K120" s="143">
        <f t="shared" si="7"/>
        <v>0</v>
      </c>
    </row>
    <row r="121" spans="2:11" ht="12.75">
      <c r="B121" s="112" t="s">
        <v>422</v>
      </c>
      <c r="C121" s="139">
        <v>0</v>
      </c>
      <c r="D121" s="139">
        <v>1</v>
      </c>
      <c r="E121" s="139">
        <v>1</v>
      </c>
      <c r="F121" s="134"/>
      <c r="G121" s="143">
        <f t="shared" si="6"/>
        <v>0</v>
      </c>
      <c r="H121" s="143">
        <f t="shared" si="4"/>
        <v>0.006041931001147967</v>
      </c>
      <c r="I121" s="149">
        <f t="shared" si="5"/>
        <v>0.0057670126874279125</v>
      </c>
      <c r="J121" s="134"/>
      <c r="K121" s="143">
        <f t="shared" si="7"/>
        <v>0</v>
      </c>
    </row>
    <row r="122" spans="2:11" ht="12.75">
      <c r="B122" s="112" t="s">
        <v>426</v>
      </c>
      <c r="C122" s="139">
        <v>0</v>
      </c>
      <c r="D122" s="139">
        <v>1</v>
      </c>
      <c r="E122" s="139">
        <v>1</v>
      </c>
      <c r="F122" s="134"/>
      <c r="G122" s="143">
        <f t="shared" si="6"/>
        <v>0</v>
      </c>
      <c r="H122" s="143">
        <f t="shared" si="4"/>
        <v>0.006041931001147967</v>
      </c>
      <c r="I122" s="149">
        <f t="shared" si="5"/>
        <v>0.0057670126874279125</v>
      </c>
      <c r="J122" s="134"/>
      <c r="K122" s="143">
        <f t="shared" si="7"/>
        <v>0</v>
      </c>
    </row>
    <row r="123" spans="2:11" ht="12.75">
      <c r="B123" s="112" t="s">
        <v>531</v>
      </c>
      <c r="C123" s="139">
        <v>0</v>
      </c>
      <c r="D123" s="139">
        <v>1</v>
      </c>
      <c r="E123" s="139">
        <v>1</v>
      </c>
      <c r="F123" s="134"/>
      <c r="G123" s="143">
        <f t="shared" si="6"/>
        <v>0</v>
      </c>
      <c r="H123" s="143">
        <f t="shared" si="4"/>
        <v>0.006041931001147967</v>
      </c>
      <c r="I123" s="149">
        <f t="shared" si="5"/>
        <v>0.0057670126874279125</v>
      </c>
      <c r="J123" s="134"/>
      <c r="K123" s="143">
        <f t="shared" si="7"/>
        <v>0</v>
      </c>
    </row>
    <row r="124" spans="2:11" ht="12.75">
      <c r="B124" s="112" t="s">
        <v>434</v>
      </c>
      <c r="C124" s="139">
        <v>0</v>
      </c>
      <c r="D124" s="139">
        <v>1</v>
      </c>
      <c r="E124" s="139">
        <v>1</v>
      </c>
      <c r="F124" s="134"/>
      <c r="G124" s="143">
        <f t="shared" si="6"/>
        <v>0</v>
      </c>
      <c r="H124" s="143">
        <f t="shared" si="4"/>
        <v>0.006041931001147967</v>
      </c>
      <c r="I124" s="149">
        <f t="shared" si="5"/>
        <v>0.0057670126874279125</v>
      </c>
      <c r="J124" s="134"/>
      <c r="K124" s="143">
        <f t="shared" si="7"/>
        <v>0</v>
      </c>
    </row>
    <row r="125" spans="2:11" ht="12.75">
      <c r="B125" s="112" t="s">
        <v>443</v>
      </c>
      <c r="C125" s="139">
        <v>0</v>
      </c>
      <c r="D125" s="139">
        <v>1</v>
      </c>
      <c r="E125" s="139">
        <v>1</v>
      </c>
      <c r="F125" s="134"/>
      <c r="G125" s="143">
        <f t="shared" si="6"/>
        <v>0</v>
      </c>
      <c r="H125" s="143">
        <f t="shared" si="4"/>
        <v>0.006041931001147967</v>
      </c>
      <c r="I125" s="149">
        <f t="shared" si="5"/>
        <v>0.0057670126874279125</v>
      </c>
      <c r="J125" s="134"/>
      <c r="K125" s="143">
        <f t="shared" si="7"/>
        <v>0</v>
      </c>
    </row>
    <row r="126" spans="2:11" ht="12.75">
      <c r="B126" s="112" t="s">
        <v>532</v>
      </c>
      <c r="C126" s="139">
        <v>0</v>
      </c>
      <c r="D126" s="139">
        <v>1</v>
      </c>
      <c r="E126" s="139">
        <v>1</v>
      </c>
      <c r="F126" s="134"/>
      <c r="G126" s="143">
        <f t="shared" si="6"/>
        <v>0</v>
      </c>
      <c r="H126" s="143">
        <f t="shared" si="4"/>
        <v>0.006041931001147967</v>
      </c>
      <c r="I126" s="149">
        <f t="shared" si="5"/>
        <v>0.0057670126874279125</v>
      </c>
      <c r="J126" s="134"/>
      <c r="K126" s="143">
        <f t="shared" si="7"/>
        <v>0</v>
      </c>
    </row>
    <row r="127" spans="2:11" ht="12.75">
      <c r="B127" s="112" t="s">
        <v>533</v>
      </c>
      <c r="C127" s="139">
        <v>0</v>
      </c>
      <c r="D127" s="139">
        <v>1</v>
      </c>
      <c r="E127" s="139">
        <v>1</v>
      </c>
      <c r="F127" s="134"/>
      <c r="G127" s="143">
        <f t="shared" si="6"/>
        <v>0</v>
      </c>
      <c r="H127" s="143">
        <f t="shared" si="4"/>
        <v>0.006041931001147967</v>
      </c>
      <c r="I127" s="149">
        <f t="shared" si="5"/>
        <v>0.0057670126874279125</v>
      </c>
      <c r="J127" s="134"/>
      <c r="K127" s="143">
        <f t="shared" si="7"/>
        <v>0</v>
      </c>
    </row>
    <row r="128" spans="2:11" ht="12.75">
      <c r="B128" s="112" t="s">
        <v>534</v>
      </c>
      <c r="C128" s="139">
        <v>0</v>
      </c>
      <c r="D128" s="139">
        <v>1</v>
      </c>
      <c r="E128" s="139">
        <v>1</v>
      </c>
      <c r="F128" s="134"/>
      <c r="G128" s="143">
        <f t="shared" si="6"/>
        <v>0</v>
      </c>
      <c r="H128" s="143">
        <f t="shared" si="4"/>
        <v>0.006041931001147967</v>
      </c>
      <c r="I128" s="149">
        <f t="shared" si="5"/>
        <v>0.0057670126874279125</v>
      </c>
      <c r="J128" s="134"/>
      <c r="K128" s="143">
        <f t="shared" si="7"/>
        <v>0</v>
      </c>
    </row>
    <row r="129" spans="2:11" ht="12.75">
      <c r="B129" s="112" t="s">
        <v>535</v>
      </c>
      <c r="C129" s="139">
        <v>0</v>
      </c>
      <c r="D129" s="139">
        <v>1</v>
      </c>
      <c r="E129" s="139">
        <v>1</v>
      </c>
      <c r="F129" s="134"/>
      <c r="G129" s="143">
        <f t="shared" si="6"/>
        <v>0</v>
      </c>
      <c r="H129" s="143">
        <f t="shared" si="4"/>
        <v>0.006041931001147967</v>
      </c>
      <c r="I129" s="149">
        <f t="shared" si="5"/>
        <v>0.0057670126874279125</v>
      </c>
      <c r="J129" s="134"/>
      <c r="K129" s="143">
        <f t="shared" si="7"/>
        <v>0</v>
      </c>
    </row>
    <row r="130" spans="2:11" ht="12.75">
      <c r="B130" s="112" t="s">
        <v>469</v>
      </c>
      <c r="C130" s="139">
        <v>0</v>
      </c>
      <c r="D130" s="139">
        <v>1</v>
      </c>
      <c r="E130" s="139">
        <v>1</v>
      </c>
      <c r="F130" s="134"/>
      <c r="G130" s="143">
        <f t="shared" si="6"/>
        <v>0</v>
      </c>
      <c r="H130" s="143">
        <f t="shared" si="4"/>
        <v>0.006041931001147967</v>
      </c>
      <c r="I130" s="149">
        <f t="shared" si="5"/>
        <v>0.0057670126874279125</v>
      </c>
      <c r="J130" s="134"/>
      <c r="K130" s="143">
        <f t="shared" si="7"/>
        <v>0</v>
      </c>
    </row>
    <row r="131" spans="2:11" ht="12.75">
      <c r="B131" s="112" t="s">
        <v>471</v>
      </c>
      <c r="C131" s="139">
        <v>0</v>
      </c>
      <c r="D131" s="139">
        <v>1</v>
      </c>
      <c r="E131" s="139">
        <v>1</v>
      </c>
      <c r="F131" s="134"/>
      <c r="G131" s="143">
        <f t="shared" si="6"/>
        <v>0</v>
      </c>
      <c r="H131" s="143">
        <f t="shared" si="4"/>
        <v>0.006041931001147967</v>
      </c>
      <c r="I131" s="149">
        <f t="shared" si="5"/>
        <v>0.0057670126874279125</v>
      </c>
      <c r="J131" s="134"/>
      <c r="K131" s="143">
        <f t="shared" si="7"/>
        <v>0</v>
      </c>
    </row>
    <row r="132" spans="2:11" ht="12.75">
      <c r="B132" s="112" t="s">
        <v>474</v>
      </c>
      <c r="C132" s="139">
        <v>1</v>
      </c>
      <c r="D132" s="139">
        <v>0</v>
      </c>
      <c r="E132" s="139">
        <v>1</v>
      </c>
      <c r="F132" s="134"/>
      <c r="G132" s="143">
        <f t="shared" si="6"/>
        <v>0.12674271229404308</v>
      </c>
      <c r="H132" s="143">
        <f t="shared" si="4"/>
        <v>0</v>
      </c>
      <c r="I132" s="149">
        <f t="shared" si="5"/>
        <v>0.0057670126874279125</v>
      </c>
      <c r="J132" s="134"/>
      <c r="K132" s="143">
        <f t="shared" si="7"/>
        <v>100</v>
      </c>
    </row>
    <row r="133" spans="2:11" ht="12.75">
      <c r="B133" s="112" t="s">
        <v>537</v>
      </c>
      <c r="C133" s="139">
        <v>0</v>
      </c>
      <c r="D133" s="139">
        <v>1</v>
      </c>
      <c r="E133" s="139">
        <v>1</v>
      </c>
      <c r="F133" s="134"/>
      <c r="G133" s="143">
        <f t="shared" si="6"/>
        <v>0</v>
      </c>
      <c r="H133" s="143">
        <f aca="true" t="shared" si="8" ref="H133:H147">+D133/D$147*100</f>
        <v>0.006041931001147967</v>
      </c>
      <c r="I133" s="149">
        <f aca="true" t="shared" si="9" ref="I133:I147">+E133/E$147*100</f>
        <v>0.0057670126874279125</v>
      </c>
      <c r="J133" s="134"/>
      <c r="K133" s="143">
        <f t="shared" si="7"/>
        <v>0</v>
      </c>
    </row>
    <row r="134" spans="2:11" ht="12.75">
      <c r="B134" s="112" t="s">
        <v>482</v>
      </c>
      <c r="C134" s="139">
        <v>0</v>
      </c>
      <c r="D134" s="139">
        <v>1</v>
      </c>
      <c r="E134" s="139">
        <v>1</v>
      </c>
      <c r="F134" s="134"/>
      <c r="G134" s="143">
        <f aca="true" t="shared" si="10" ref="G134:G147">+C134/C$147*100</f>
        <v>0</v>
      </c>
      <c r="H134" s="143">
        <f t="shared" si="8"/>
        <v>0.006041931001147967</v>
      </c>
      <c r="I134" s="149">
        <f t="shared" si="9"/>
        <v>0.0057670126874279125</v>
      </c>
      <c r="J134" s="134"/>
      <c r="K134" s="143">
        <f aca="true" t="shared" si="11" ref="K134:K147">+C134/E134*100</f>
        <v>0</v>
      </c>
    </row>
    <row r="135" spans="2:11" ht="12.75">
      <c r="B135" s="112" t="s">
        <v>483</v>
      </c>
      <c r="C135" s="139">
        <v>0</v>
      </c>
      <c r="D135" s="139">
        <v>1</v>
      </c>
      <c r="E135" s="139">
        <v>1</v>
      </c>
      <c r="F135" s="134"/>
      <c r="G135" s="143">
        <f t="shared" si="10"/>
        <v>0</v>
      </c>
      <c r="H135" s="143">
        <f t="shared" si="8"/>
        <v>0.006041931001147967</v>
      </c>
      <c r="I135" s="149">
        <f t="shared" si="9"/>
        <v>0.0057670126874279125</v>
      </c>
      <c r="J135" s="134"/>
      <c r="K135" s="143">
        <f t="shared" si="11"/>
        <v>0</v>
      </c>
    </row>
    <row r="136" spans="2:11" ht="12.75">
      <c r="B136" s="112" t="s">
        <v>488</v>
      </c>
      <c r="C136" s="139">
        <v>0</v>
      </c>
      <c r="D136" s="139">
        <v>1</v>
      </c>
      <c r="E136" s="139">
        <v>1</v>
      </c>
      <c r="F136" s="134"/>
      <c r="G136" s="143">
        <f t="shared" si="10"/>
        <v>0</v>
      </c>
      <c r="H136" s="143">
        <f t="shared" si="8"/>
        <v>0.006041931001147967</v>
      </c>
      <c r="I136" s="149">
        <f t="shared" si="9"/>
        <v>0.0057670126874279125</v>
      </c>
      <c r="J136" s="134"/>
      <c r="K136" s="143">
        <f t="shared" si="11"/>
        <v>0</v>
      </c>
    </row>
    <row r="137" spans="2:11" ht="12.75">
      <c r="B137" s="112" t="s">
        <v>538</v>
      </c>
      <c r="C137" s="139">
        <v>1</v>
      </c>
      <c r="D137" s="139">
        <v>0</v>
      </c>
      <c r="E137" s="139">
        <v>1</v>
      </c>
      <c r="F137" s="134"/>
      <c r="G137" s="143">
        <f t="shared" si="10"/>
        <v>0.12674271229404308</v>
      </c>
      <c r="H137" s="143">
        <f t="shared" si="8"/>
        <v>0</v>
      </c>
      <c r="I137" s="149">
        <f t="shared" si="9"/>
        <v>0.0057670126874279125</v>
      </c>
      <c r="J137" s="134"/>
      <c r="K137" s="143">
        <f t="shared" si="11"/>
        <v>100</v>
      </c>
    </row>
    <row r="138" spans="2:11" ht="12.75">
      <c r="B138" s="112" t="s">
        <v>539</v>
      </c>
      <c r="C138" s="139">
        <v>0</v>
      </c>
      <c r="D138" s="139">
        <v>1</v>
      </c>
      <c r="E138" s="139">
        <v>1</v>
      </c>
      <c r="F138" s="134"/>
      <c r="G138" s="143">
        <f t="shared" si="10"/>
        <v>0</v>
      </c>
      <c r="H138" s="143">
        <f t="shared" si="8"/>
        <v>0.006041931001147967</v>
      </c>
      <c r="I138" s="149">
        <f t="shared" si="9"/>
        <v>0.0057670126874279125</v>
      </c>
      <c r="J138" s="134"/>
      <c r="K138" s="143">
        <f t="shared" si="11"/>
        <v>0</v>
      </c>
    </row>
    <row r="139" spans="2:11" ht="12.75">
      <c r="B139" s="112" t="s">
        <v>497</v>
      </c>
      <c r="C139" s="139">
        <v>0</v>
      </c>
      <c r="D139" s="139">
        <v>1</v>
      </c>
      <c r="E139" s="139">
        <v>1</v>
      </c>
      <c r="F139" s="134"/>
      <c r="G139" s="143">
        <f t="shared" si="10"/>
        <v>0</v>
      </c>
      <c r="H139" s="143">
        <f t="shared" si="8"/>
        <v>0.006041931001147967</v>
      </c>
      <c r="I139" s="149">
        <f t="shared" si="9"/>
        <v>0.0057670126874279125</v>
      </c>
      <c r="J139" s="134"/>
      <c r="K139" s="143">
        <f t="shared" si="11"/>
        <v>0</v>
      </c>
    </row>
    <row r="140" spans="2:11" ht="12.75">
      <c r="B140" s="112" t="s">
        <v>540</v>
      </c>
      <c r="C140" s="139">
        <v>0</v>
      </c>
      <c r="D140" s="139">
        <v>1</v>
      </c>
      <c r="E140" s="139">
        <v>1</v>
      </c>
      <c r="F140" s="134"/>
      <c r="G140" s="143">
        <f t="shared" si="10"/>
        <v>0</v>
      </c>
      <c r="H140" s="143">
        <f t="shared" si="8"/>
        <v>0.006041931001147967</v>
      </c>
      <c r="I140" s="149">
        <f t="shared" si="9"/>
        <v>0.0057670126874279125</v>
      </c>
      <c r="J140" s="134"/>
      <c r="K140" s="143">
        <f t="shared" si="11"/>
        <v>0</v>
      </c>
    </row>
    <row r="141" spans="2:11" ht="12.75">
      <c r="B141" s="112" t="s">
        <v>509</v>
      </c>
      <c r="C141" s="139">
        <v>0</v>
      </c>
      <c r="D141" s="139">
        <v>1</v>
      </c>
      <c r="E141" s="139">
        <v>1</v>
      </c>
      <c r="F141" s="134"/>
      <c r="G141" s="143">
        <f t="shared" si="10"/>
        <v>0</v>
      </c>
      <c r="H141" s="143">
        <f t="shared" si="8"/>
        <v>0.006041931001147967</v>
      </c>
      <c r="I141" s="149">
        <f t="shared" si="9"/>
        <v>0.0057670126874279125</v>
      </c>
      <c r="J141" s="134"/>
      <c r="K141" s="143">
        <f t="shared" si="11"/>
        <v>0</v>
      </c>
    </row>
    <row r="142" spans="2:11" ht="12.75">
      <c r="B142" s="112" t="s">
        <v>542</v>
      </c>
      <c r="C142" s="139">
        <v>1</v>
      </c>
      <c r="D142" s="139">
        <v>0</v>
      </c>
      <c r="E142" s="139">
        <v>1</v>
      </c>
      <c r="F142" s="134"/>
      <c r="G142" s="143">
        <f t="shared" si="10"/>
        <v>0.12674271229404308</v>
      </c>
      <c r="H142" s="143">
        <f t="shared" si="8"/>
        <v>0</v>
      </c>
      <c r="I142" s="149">
        <f t="shared" si="9"/>
        <v>0.0057670126874279125</v>
      </c>
      <c r="J142" s="134"/>
      <c r="K142" s="143">
        <f t="shared" si="11"/>
        <v>100</v>
      </c>
    </row>
    <row r="143" spans="2:11" ht="12.75">
      <c r="B143" s="112" t="s">
        <v>543</v>
      </c>
      <c r="C143" s="139">
        <v>0</v>
      </c>
      <c r="D143" s="139">
        <v>1</v>
      </c>
      <c r="E143" s="139">
        <v>1</v>
      </c>
      <c r="F143" s="134"/>
      <c r="G143" s="143">
        <f t="shared" si="10"/>
        <v>0</v>
      </c>
      <c r="H143" s="143">
        <f t="shared" si="8"/>
        <v>0.006041931001147967</v>
      </c>
      <c r="I143" s="149">
        <f t="shared" si="9"/>
        <v>0.0057670126874279125</v>
      </c>
      <c r="J143" s="134"/>
      <c r="K143" s="143">
        <f t="shared" si="11"/>
        <v>0</v>
      </c>
    </row>
    <row r="144" spans="2:11" ht="12.75">
      <c r="B144" s="112" t="s">
        <v>520</v>
      </c>
      <c r="C144" s="139">
        <v>0</v>
      </c>
      <c r="D144" s="139">
        <v>1</v>
      </c>
      <c r="E144" s="139">
        <v>1</v>
      </c>
      <c r="F144" s="134"/>
      <c r="G144" s="143">
        <f t="shared" si="10"/>
        <v>0</v>
      </c>
      <c r="H144" s="143">
        <f t="shared" si="8"/>
        <v>0.006041931001147967</v>
      </c>
      <c r="I144" s="149">
        <f t="shared" si="9"/>
        <v>0.0057670126874279125</v>
      </c>
      <c r="J144" s="134"/>
      <c r="K144" s="143">
        <f t="shared" si="11"/>
        <v>0</v>
      </c>
    </row>
    <row r="145" spans="2:11" ht="12.75">
      <c r="B145" s="112" t="s">
        <v>524</v>
      </c>
      <c r="C145" s="139">
        <v>0</v>
      </c>
      <c r="D145" s="139">
        <v>1</v>
      </c>
      <c r="E145" s="139">
        <v>1</v>
      </c>
      <c r="F145" s="134"/>
      <c r="G145" s="143">
        <f t="shared" si="10"/>
        <v>0</v>
      </c>
      <c r="H145" s="143">
        <f t="shared" si="8"/>
        <v>0.006041931001147967</v>
      </c>
      <c r="I145" s="149">
        <f t="shared" si="9"/>
        <v>0.0057670126874279125</v>
      </c>
      <c r="J145" s="134"/>
      <c r="K145" s="143">
        <f t="shared" si="11"/>
        <v>0</v>
      </c>
    </row>
    <row r="146" spans="2:11" ht="12.75">
      <c r="B146" s="112" t="s">
        <v>544</v>
      </c>
      <c r="C146" s="139">
        <v>0</v>
      </c>
      <c r="D146" s="139">
        <v>9</v>
      </c>
      <c r="E146" s="139">
        <v>9</v>
      </c>
      <c r="F146" s="134"/>
      <c r="G146" s="143"/>
      <c r="H146" s="143"/>
      <c r="I146" s="149"/>
      <c r="J146" s="134"/>
      <c r="K146" s="143"/>
    </row>
    <row r="147" spans="2:11" ht="12.75">
      <c r="B147" s="146" t="s">
        <v>545</v>
      </c>
      <c r="C147" s="141">
        <v>789</v>
      </c>
      <c r="D147" s="142">
        <v>16551</v>
      </c>
      <c r="E147" s="142">
        <v>17340</v>
      </c>
      <c r="F147" s="135"/>
      <c r="G147" s="144">
        <f t="shared" si="10"/>
        <v>100</v>
      </c>
      <c r="H147" s="144">
        <f t="shared" si="8"/>
        <v>100</v>
      </c>
      <c r="I147" s="144">
        <f t="shared" si="9"/>
        <v>100</v>
      </c>
      <c r="J147" s="135"/>
      <c r="K147" s="144">
        <f t="shared" si="11"/>
        <v>4.5501730103806235</v>
      </c>
    </row>
    <row r="148" spans="2:11" ht="40.5" customHeight="1">
      <c r="B148" s="174" t="s">
        <v>525</v>
      </c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ht="12.75">
      <c r="B149" s="105" t="s">
        <v>36</v>
      </c>
    </row>
  </sheetData>
  <sheetProtection/>
  <mergeCells count="1">
    <mergeCell ref="B148:K148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140625" style="105" customWidth="1"/>
    <col min="2" max="2" width="15.7109375" style="105" customWidth="1"/>
    <col min="3" max="6" width="13.28125" style="105" customWidth="1"/>
    <col min="7" max="7" width="2.140625" style="105" customWidth="1"/>
    <col min="8" max="8" width="10.00390625" style="105" customWidth="1"/>
    <col min="9" max="9" width="10.421875" style="105" customWidth="1"/>
    <col min="10" max="16384" width="9.140625" style="105" customWidth="1"/>
  </cols>
  <sheetData>
    <row r="2" ht="12.75">
      <c r="B2" s="116" t="s">
        <v>392</v>
      </c>
    </row>
    <row r="3" ht="12.75">
      <c r="B3" s="116" t="s">
        <v>548</v>
      </c>
    </row>
    <row r="4" spans="2:16" ht="35.25" customHeight="1">
      <c r="B4" s="106" t="s">
        <v>13</v>
      </c>
      <c r="C4" s="109" t="s">
        <v>394</v>
      </c>
      <c r="D4" s="109" t="s">
        <v>389</v>
      </c>
      <c r="E4" s="129" t="s">
        <v>390</v>
      </c>
      <c r="F4" s="131" t="s">
        <v>393</v>
      </c>
      <c r="G4" s="107"/>
      <c r="H4" s="109" t="s">
        <v>374</v>
      </c>
      <c r="I4" s="108" t="s">
        <v>376</v>
      </c>
      <c r="M4"/>
      <c r="N4"/>
      <c r="O4"/>
      <c r="P4"/>
    </row>
    <row r="5" spans="2:16" ht="12.75">
      <c r="B5" s="130" t="s">
        <v>50</v>
      </c>
      <c r="C5" s="115">
        <v>1580</v>
      </c>
      <c r="D5" s="115">
        <v>1691</v>
      </c>
      <c r="E5" s="115">
        <v>70</v>
      </c>
      <c r="F5" s="115">
        <v>215</v>
      </c>
      <c r="G5" s="112"/>
      <c r="H5" s="115">
        <f aca="true" t="shared" si="0" ref="H5:H24">+D5-C5</f>
        <v>111</v>
      </c>
      <c r="I5" s="113">
        <f>+F5/D5*100</f>
        <v>12.714370195150797</v>
      </c>
      <c r="M5"/>
      <c r="N5"/>
      <c r="O5"/>
      <c r="P5"/>
    </row>
    <row r="6" spans="2:16" ht="12.75">
      <c r="B6" s="130" t="s">
        <v>67</v>
      </c>
      <c r="C6" s="115">
        <v>470</v>
      </c>
      <c r="D6" s="115">
        <v>458</v>
      </c>
      <c r="E6" s="115">
        <v>7</v>
      </c>
      <c r="F6" s="115">
        <v>99</v>
      </c>
      <c r="G6" s="112"/>
      <c r="H6" s="115">
        <f t="shared" si="0"/>
        <v>-12</v>
      </c>
      <c r="I6" s="113">
        <f aca="true" t="shared" si="1" ref="I6:I26">+F6/D6*100</f>
        <v>21.61572052401747</v>
      </c>
      <c r="K6" s="150"/>
      <c r="M6"/>
      <c r="N6"/>
      <c r="O6"/>
      <c r="P6"/>
    </row>
    <row r="7" spans="2:16" ht="12.75">
      <c r="B7" s="130" t="s">
        <v>73</v>
      </c>
      <c r="C7" s="115">
        <v>2661</v>
      </c>
      <c r="D7" s="115">
        <v>2405</v>
      </c>
      <c r="E7" s="115">
        <v>62</v>
      </c>
      <c r="F7" s="115">
        <v>441</v>
      </c>
      <c r="G7" s="112"/>
      <c r="H7" s="115">
        <f t="shared" si="0"/>
        <v>-256</v>
      </c>
      <c r="I7" s="113">
        <f t="shared" si="1"/>
        <v>18.33679833679834</v>
      </c>
      <c r="M7"/>
      <c r="N7"/>
      <c r="O7"/>
      <c r="P7"/>
    </row>
    <row r="8" spans="2:16" ht="12.75">
      <c r="B8" s="130" t="s">
        <v>93</v>
      </c>
      <c r="C8" s="115">
        <v>6044</v>
      </c>
      <c r="D8" s="115">
        <v>6599</v>
      </c>
      <c r="E8" s="115">
        <v>314</v>
      </c>
      <c r="F8" s="115">
        <v>812</v>
      </c>
      <c r="G8" s="112"/>
      <c r="H8" s="115">
        <f t="shared" si="0"/>
        <v>555</v>
      </c>
      <c r="I8" s="113">
        <f t="shared" si="1"/>
        <v>12.304894681012273</v>
      </c>
      <c r="M8"/>
      <c r="N8"/>
      <c r="O8"/>
      <c r="P8"/>
    </row>
    <row r="9" spans="2:16" ht="12.75">
      <c r="B9" s="130" t="s">
        <v>382</v>
      </c>
      <c r="C9" s="115">
        <v>2803</v>
      </c>
      <c r="D9" s="115">
        <v>2911</v>
      </c>
      <c r="E9" s="115">
        <v>123</v>
      </c>
      <c r="F9" s="115">
        <v>1347</v>
      </c>
      <c r="G9" s="112"/>
      <c r="H9" s="115">
        <f t="shared" si="0"/>
        <v>108</v>
      </c>
      <c r="I9" s="113">
        <f t="shared" si="1"/>
        <v>46.27275850223291</v>
      </c>
      <c r="M9"/>
      <c r="N9"/>
      <c r="O9"/>
      <c r="P9"/>
    </row>
    <row r="10" spans="2:16" ht="12.75">
      <c r="B10" s="130" t="s">
        <v>377</v>
      </c>
      <c r="C10" s="115">
        <v>484</v>
      </c>
      <c r="D10" s="115">
        <v>617</v>
      </c>
      <c r="E10" s="115">
        <v>19</v>
      </c>
      <c r="F10" s="115">
        <v>216</v>
      </c>
      <c r="G10" s="112"/>
      <c r="H10" s="115">
        <f t="shared" si="0"/>
        <v>133</v>
      </c>
      <c r="I10" s="113">
        <f t="shared" si="1"/>
        <v>35.008103727714754</v>
      </c>
      <c r="M10"/>
      <c r="N10"/>
      <c r="O10"/>
      <c r="P10"/>
    </row>
    <row r="11" spans="2:16" ht="12.75">
      <c r="B11" s="130" t="s">
        <v>145</v>
      </c>
      <c r="C11" s="115">
        <v>5259</v>
      </c>
      <c r="D11" s="115">
        <v>5730</v>
      </c>
      <c r="E11" s="115">
        <v>360</v>
      </c>
      <c r="F11" s="115">
        <v>2531</v>
      </c>
      <c r="G11" s="112"/>
      <c r="H11" s="115">
        <f t="shared" si="0"/>
        <v>471</v>
      </c>
      <c r="I11" s="113">
        <f t="shared" si="1"/>
        <v>44.17102966841186</v>
      </c>
      <c r="M11"/>
      <c r="N11"/>
      <c r="O11"/>
      <c r="P11"/>
    </row>
    <row r="12" spans="2:16" ht="12.75">
      <c r="B12" s="130" t="s">
        <v>165</v>
      </c>
      <c r="C12" s="115">
        <v>1159</v>
      </c>
      <c r="D12" s="115">
        <v>1355</v>
      </c>
      <c r="E12" s="115">
        <v>66</v>
      </c>
      <c r="F12" s="115">
        <v>719</v>
      </c>
      <c r="G12" s="112"/>
      <c r="H12" s="115">
        <f t="shared" si="0"/>
        <v>196</v>
      </c>
      <c r="I12" s="113">
        <f t="shared" si="1"/>
        <v>53.06273062730627</v>
      </c>
      <c r="M12"/>
      <c r="N12"/>
      <c r="O12"/>
      <c r="P12"/>
    </row>
    <row r="13" spans="2:16" ht="12.75">
      <c r="B13" s="130" t="s">
        <v>177</v>
      </c>
      <c r="C13" s="115">
        <v>6131</v>
      </c>
      <c r="D13" s="115">
        <v>7676</v>
      </c>
      <c r="E13" s="115">
        <v>360</v>
      </c>
      <c r="F13" s="115">
        <v>3536</v>
      </c>
      <c r="G13" s="112"/>
      <c r="H13" s="115">
        <f t="shared" si="0"/>
        <v>1545</v>
      </c>
      <c r="I13" s="113">
        <f t="shared" si="1"/>
        <v>46.0656591974987</v>
      </c>
      <c r="M13"/>
      <c r="N13"/>
      <c r="O13"/>
      <c r="P13"/>
    </row>
    <row r="14" spans="2:16" ht="12.75">
      <c r="B14" s="130" t="s">
        <v>207</v>
      </c>
      <c r="C14" s="115">
        <v>853</v>
      </c>
      <c r="D14" s="115">
        <v>878</v>
      </c>
      <c r="E14" s="115">
        <v>20</v>
      </c>
      <c r="F14" s="115">
        <v>333</v>
      </c>
      <c r="G14" s="112"/>
      <c r="H14" s="115">
        <f t="shared" si="0"/>
        <v>25</v>
      </c>
      <c r="I14" s="113">
        <f t="shared" si="1"/>
        <v>37.92710706150342</v>
      </c>
      <c r="M14"/>
      <c r="N14"/>
      <c r="O14"/>
      <c r="P14"/>
    </row>
    <row r="15" spans="2:16" ht="12.75">
      <c r="B15" s="130" t="s">
        <v>219</v>
      </c>
      <c r="C15" s="115">
        <v>263</v>
      </c>
      <c r="D15" s="115">
        <v>277</v>
      </c>
      <c r="E15" s="115">
        <v>0</v>
      </c>
      <c r="F15" s="115">
        <v>30</v>
      </c>
      <c r="G15" s="112"/>
      <c r="H15" s="115">
        <f t="shared" si="0"/>
        <v>14</v>
      </c>
      <c r="I15" s="113">
        <f t="shared" si="1"/>
        <v>10.830324909747292</v>
      </c>
      <c r="M15"/>
      <c r="N15"/>
      <c r="O15"/>
      <c r="P15"/>
    </row>
    <row r="16" spans="2:16" ht="12.75">
      <c r="B16" s="130" t="s">
        <v>225</v>
      </c>
      <c r="C16" s="115">
        <v>3838</v>
      </c>
      <c r="D16" s="115">
        <v>3594</v>
      </c>
      <c r="E16" s="115">
        <v>115</v>
      </c>
      <c r="F16" s="115">
        <v>1514</v>
      </c>
      <c r="G16" s="112"/>
      <c r="H16" s="115">
        <f t="shared" si="0"/>
        <v>-244</v>
      </c>
      <c r="I16" s="113">
        <f t="shared" si="1"/>
        <v>42.125765164162495</v>
      </c>
      <c r="M16"/>
      <c r="N16"/>
      <c r="O16"/>
      <c r="P16"/>
    </row>
    <row r="17" spans="2:16" ht="12.75">
      <c r="B17" s="130" t="s">
        <v>247</v>
      </c>
      <c r="C17" s="115">
        <v>2374</v>
      </c>
      <c r="D17" s="115">
        <v>3114</v>
      </c>
      <c r="E17" s="115">
        <v>146</v>
      </c>
      <c r="F17" s="115">
        <v>484</v>
      </c>
      <c r="G17" s="112"/>
      <c r="H17" s="115">
        <f t="shared" si="0"/>
        <v>740</v>
      </c>
      <c r="I17" s="113">
        <f t="shared" si="1"/>
        <v>15.542710340398202</v>
      </c>
      <c r="M17"/>
      <c r="N17"/>
      <c r="O17"/>
      <c r="P17"/>
    </row>
    <row r="18" spans="2:16" ht="12.75">
      <c r="B18" s="130" t="s">
        <v>264</v>
      </c>
      <c r="C18" s="115">
        <v>2724</v>
      </c>
      <c r="D18" s="115">
        <v>2036</v>
      </c>
      <c r="E18" s="115">
        <v>43</v>
      </c>
      <c r="F18" s="115">
        <v>462</v>
      </c>
      <c r="G18" s="112"/>
      <c r="H18" s="115">
        <f t="shared" si="0"/>
        <v>-688</v>
      </c>
      <c r="I18" s="113">
        <f t="shared" si="1"/>
        <v>22.691552062868368</v>
      </c>
      <c r="M18"/>
      <c r="N18"/>
      <c r="O18"/>
      <c r="P18"/>
    </row>
    <row r="19" spans="2:16" ht="12.75">
      <c r="B19" s="130" t="s">
        <v>281</v>
      </c>
      <c r="C19" s="115">
        <v>5833</v>
      </c>
      <c r="D19" s="115">
        <v>5627</v>
      </c>
      <c r="E19" s="115">
        <v>113</v>
      </c>
      <c r="F19" s="115">
        <v>1225</v>
      </c>
      <c r="G19" s="112"/>
      <c r="H19" s="115">
        <f t="shared" si="0"/>
        <v>-206</v>
      </c>
      <c r="I19" s="113">
        <f t="shared" si="1"/>
        <v>21.770037320063977</v>
      </c>
      <c r="M19"/>
      <c r="N19"/>
      <c r="O19"/>
      <c r="P19"/>
    </row>
    <row r="20" spans="2:16" ht="12.75">
      <c r="B20" s="130" t="s">
        <v>313</v>
      </c>
      <c r="C20" s="115">
        <v>3404</v>
      </c>
      <c r="D20" s="115">
        <v>3260</v>
      </c>
      <c r="E20" s="115">
        <v>117</v>
      </c>
      <c r="F20" s="115">
        <v>1511</v>
      </c>
      <c r="G20" s="112"/>
      <c r="H20" s="115">
        <f t="shared" si="0"/>
        <v>-144</v>
      </c>
      <c r="I20" s="113">
        <f t="shared" si="1"/>
        <v>46.34969325153374</v>
      </c>
      <c r="M20"/>
      <c r="N20"/>
      <c r="O20"/>
      <c r="P20"/>
    </row>
    <row r="21" spans="2:16" ht="12.75">
      <c r="B21" s="130" t="s">
        <v>378</v>
      </c>
      <c r="C21" s="115">
        <v>509</v>
      </c>
      <c r="D21" s="115">
        <v>446</v>
      </c>
      <c r="E21" s="115">
        <v>12</v>
      </c>
      <c r="F21" s="115">
        <v>314</v>
      </c>
      <c r="G21" s="112"/>
      <c r="H21" s="115">
        <f t="shared" si="0"/>
        <v>-63</v>
      </c>
      <c r="I21" s="113">
        <f t="shared" si="1"/>
        <v>70.4035874439462</v>
      </c>
      <c r="M21"/>
      <c r="N21"/>
      <c r="O21"/>
      <c r="P21"/>
    </row>
    <row r="22" spans="2:16" ht="12.75">
      <c r="B22" s="130" t="s">
        <v>346</v>
      </c>
      <c r="C22" s="115">
        <v>1324</v>
      </c>
      <c r="D22" s="115">
        <v>1239</v>
      </c>
      <c r="E22" s="115">
        <v>33</v>
      </c>
      <c r="F22" s="115">
        <v>362</v>
      </c>
      <c r="G22" s="112"/>
      <c r="H22" s="115">
        <f t="shared" si="0"/>
        <v>-85</v>
      </c>
      <c r="I22" s="113">
        <f t="shared" si="1"/>
        <v>29.217110573042778</v>
      </c>
      <c r="M22"/>
      <c r="N22"/>
      <c r="O22"/>
      <c r="P22"/>
    </row>
    <row r="23" spans="2:16" ht="12.75">
      <c r="B23" s="130" t="s">
        <v>353</v>
      </c>
      <c r="C23" s="115">
        <v>181</v>
      </c>
      <c r="D23" s="115">
        <v>171</v>
      </c>
      <c r="E23" s="115">
        <v>0</v>
      </c>
      <c r="F23" s="115">
        <v>104</v>
      </c>
      <c r="G23" s="112"/>
      <c r="H23" s="115">
        <f t="shared" si="0"/>
        <v>-10</v>
      </c>
      <c r="I23" s="113">
        <f t="shared" si="1"/>
        <v>60.81871345029239</v>
      </c>
      <c r="M23"/>
      <c r="N23"/>
      <c r="O23"/>
      <c r="P23"/>
    </row>
    <row r="24" spans="2:16" ht="12.75">
      <c r="B24" s="130" t="s">
        <v>356</v>
      </c>
      <c r="C24" s="115">
        <v>1698</v>
      </c>
      <c r="D24" s="115">
        <v>2080</v>
      </c>
      <c r="E24" s="115">
        <v>127</v>
      </c>
      <c r="F24" s="115">
        <v>1085</v>
      </c>
      <c r="G24" s="112"/>
      <c r="H24" s="115">
        <f t="shared" si="0"/>
        <v>382</v>
      </c>
      <c r="I24" s="113">
        <f t="shared" si="1"/>
        <v>52.16346153846154</v>
      </c>
      <c r="M24"/>
      <c r="N24"/>
      <c r="O24"/>
      <c r="P24"/>
    </row>
    <row r="25" spans="2:16" ht="12.75">
      <c r="B25" s="130"/>
      <c r="C25" s="112"/>
      <c r="D25" s="114"/>
      <c r="E25" s="112"/>
      <c r="F25" s="112"/>
      <c r="G25" s="112"/>
      <c r="H25" s="112"/>
      <c r="I25" s="113"/>
      <c r="M25"/>
      <c r="N25"/>
      <c r="O25"/>
      <c r="P25"/>
    </row>
    <row r="26" spans="2:16" ht="12.75">
      <c r="B26" s="132" t="s">
        <v>391</v>
      </c>
      <c r="C26" s="126">
        <v>49592</v>
      </c>
      <c r="D26" s="126">
        <v>52164</v>
      </c>
      <c r="E26" s="126">
        <v>2107</v>
      </c>
      <c r="F26" s="126">
        <v>17340</v>
      </c>
      <c r="G26" s="126"/>
      <c r="H26" s="126">
        <f>+D26-C26</f>
        <v>2572</v>
      </c>
      <c r="I26" s="127">
        <f t="shared" si="1"/>
        <v>33.2413158500115</v>
      </c>
      <c r="M26"/>
      <c r="N26"/>
      <c r="O26"/>
      <c r="P26"/>
    </row>
    <row r="27" spans="2:16" ht="12.75">
      <c r="B27" s="128" t="s">
        <v>387</v>
      </c>
      <c r="M27"/>
      <c r="N27"/>
      <c r="O27"/>
      <c r="P27"/>
    </row>
    <row r="28" spans="4:16" ht="12.75">
      <c r="D28" s="124"/>
      <c r="M28"/>
      <c r="N28"/>
      <c r="O28"/>
      <c r="P28"/>
    </row>
    <row r="29" spans="13:16" ht="12.75">
      <c r="M29"/>
      <c r="N29"/>
      <c r="O29"/>
      <c r="P29"/>
    </row>
    <row r="30" spans="13:14" ht="11.25">
      <c r="M30" s="124"/>
      <c r="N30" s="124"/>
    </row>
    <row r="31" spans="13:14" ht="11.25">
      <c r="M31" s="124"/>
      <c r="N31" s="124"/>
    </row>
    <row r="32" spans="13:16" ht="11.25">
      <c r="M32" s="124"/>
      <c r="N32" s="124"/>
      <c r="P32" s="124"/>
    </row>
    <row r="33" spans="13:16" ht="11.25">
      <c r="M33" s="124"/>
      <c r="N33" s="124"/>
      <c r="P33" s="124"/>
    </row>
    <row r="34" spans="13:16" ht="11.25">
      <c r="M34" s="124"/>
      <c r="N34" s="124"/>
      <c r="O34" s="124"/>
      <c r="P34" s="124"/>
    </row>
    <row r="35" spans="13:14" ht="11.25">
      <c r="M35" s="124"/>
      <c r="N35" s="124"/>
    </row>
    <row r="37" spans="13:16" ht="11.25">
      <c r="M37" s="124"/>
      <c r="N37" s="124"/>
      <c r="P37" s="124"/>
    </row>
    <row r="38" spans="13:16" ht="11.25">
      <c r="M38" s="124"/>
      <c r="N38" s="124"/>
      <c r="O38" s="124"/>
      <c r="P38" s="12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07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4.140625" style="105" customWidth="1"/>
    <col min="2" max="2" width="12.421875" style="105" customWidth="1"/>
    <col min="3" max="3" width="5.7109375" style="105" customWidth="1"/>
    <col min="4" max="4" width="30.7109375" style="105" customWidth="1"/>
    <col min="5" max="5" width="6.8515625" style="105" customWidth="1"/>
    <col min="6" max="6" width="9.00390625" style="105" customWidth="1"/>
    <col min="7" max="7" width="7.57421875" style="105" customWidth="1"/>
    <col min="8" max="8" width="6.28125" style="105" customWidth="1"/>
    <col min="9" max="9" width="8.00390625" style="105" customWidth="1"/>
    <col min="10" max="10" width="2.140625" style="105" customWidth="1"/>
    <col min="11" max="11" width="7.00390625" style="105" customWidth="1"/>
    <col min="12" max="12" width="9.421875" style="105" customWidth="1"/>
    <col min="13" max="16384" width="9.140625" style="105" customWidth="1"/>
  </cols>
  <sheetData>
    <row r="2" ht="12.75">
      <c r="B2" s="116" t="s">
        <v>388</v>
      </c>
    </row>
    <row r="3" spans="2:12" ht="35.25" customHeight="1">
      <c r="B3" s="106" t="s">
        <v>13</v>
      </c>
      <c r="C3" s="109" t="s">
        <v>379</v>
      </c>
      <c r="D3" s="107" t="s">
        <v>49</v>
      </c>
      <c r="E3" s="109" t="s">
        <v>373</v>
      </c>
      <c r="F3" s="107" t="s">
        <v>386</v>
      </c>
      <c r="G3" s="109" t="s">
        <v>389</v>
      </c>
      <c r="H3" s="129" t="s">
        <v>390</v>
      </c>
      <c r="I3" s="131" t="s">
        <v>393</v>
      </c>
      <c r="J3" s="107"/>
      <c r="K3" s="109" t="s">
        <v>374</v>
      </c>
      <c r="L3" s="108" t="s">
        <v>376</v>
      </c>
    </row>
    <row r="4" spans="2:12" ht="11.25">
      <c r="B4" s="110" t="s">
        <v>50</v>
      </c>
      <c r="C4" s="110" t="s">
        <v>51</v>
      </c>
      <c r="D4" s="110" t="s">
        <v>52</v>
      </c>
      <c r="E4" s="110" t="s">
        <v>53</v>
      </c>
      <c r="F4" s="110">
        <v>53</v>
      </c>
      <c r="G4" s="110">
        <v>54</v>
      </c>
      <c r="H4" s="110" t="s">
        <v>54</v>
      </c>
      <c r="I4" s="110">
        <v>16</v>
      </c>
      <c r="J4" s="110"/>
      <c r="K4" s="110">
        <f>+G4-F4</f>
        <v>1</v>
      </c>
      <c r="L4" s="111">
        <f aca="true" t="shared" si="0" ref="L4:L19">+I4/G4*100</f>
        <v>29.629629629629626</v>
      </c>
    </row>
    <row r="5" spans="2:12" ht="11.25">
      <c r="B5" s="112" t="s">
        <v>50</v>
      </c>
      <c r="C5" s="112" t="s">
        <v>51</v>
      </c>
      <c r="D5" s="112" t="s">
        <v>55</v>
      </c>
      <c r="E5" s="112" t="s">
        <v>53</v>
      </c>
      <c r="F5" s="112">
        <v>226</v>
      </c>
      <c r="G5" s="112">
        <v>159</v>
      </c>
      <c r="H5" s="112">
        <v>9</v>
      </c>
      <c r="I5" s="112">
        <v>14</v>
      </c>
      <c r="J5" s="112"/>
      <c r="K5" s="112">
        <f aca="true" t="shared" si="1" ref="K5:K68">+G5-F5</f>
        <v>-67</v>
      </c>
      <c r="L5" s="113">
        <f t="shared" si="0"/>
        <v>8.80503144654088</v>
      </c>
    </row>
    <row r="6" spans="2:12" ht="11.25">
      <c r="B6" s="112" t="s">
        <v>50</v>
      </c>
      <c r="C6" s="112" t="s">
        <v>51</v>
      </c>
      <c r="D6" s="112" t="s">
        <v>56</v>
      </c>
      <c r="E6" s="112" t="s">
        <v>57</v>
      </c>
      <c r="F6" s="112">
        <v>304</v>
      </c>
      <c r="G6" s="112">
        <v>492</v>
      </c>
      <c r="H6" s="112" t="s">
        <v>54</v>
      </c>
      <c r="I6" s="112">
        <v>10</v>
      </c>
      <c r="J6" s="112"/>
      <c r="K6" s="112">
        <f t="shared" si="1"/>
        <v>188</v>
      </c>
      <c r="L6" s="113">
        <f t="shared" si="0"/>
        <v>2.0325203252032518</v>
      </c>
    </row>
    <row r="7" spans="2:12" ht="11.25">
      <c r="B7" s="112" t="s">
        <v>50</v>
      </c>
      <c r="C7" s="112" t="s">
        <v>58</v>
      </c>
      <c r="D7" s="112" t="s">
        <v>59</v>
      </c>
      <c r="E7" s="112" t="s">
        <v>53</v>
      </c>
      <c r="F7" s="112">
        <v>68</v>
      </c>
      <c r="G7" s="112">
        <v>83</v>
      </c>
      <c r="H7" s="112">
        <v>23</v>
      </c>
      <c r="I7" s="112">
        <v>14</v>
      </c>
      <c r="J7" s="112"/>
      <c r="K7" s="112">
        <f t="shared" si="1"/>
        <v>15</v>
      </c>
      <c r="L7" s="113">
        <f t="shared" si="0"/>
        <v>16.867469879518072</v>
      </c>
    </row>
    <row r="8" spans="2:12" ht="11.25">
      <c r="B8" s="112" t="s">
        <v>50</v>
      </c>
      <c r="C8" s="112" t="s">
        <v>58</v>
      </c>
      <c r="D8" s="112" t="s">
        <v>60</v>
      </c>
      <c r="E8" s="112" t="s">
        <v>53</v>
      </c>
      <c r="F8" s="112">
        <v>198</v>
      </c>
      <c r="G8" s="112">
        <v>249</v>
      </c>
      <c r="H8" s="112" t="s">
        <v>54</v>
      </c>
      <c r="I8" s="112">
        <v>19</v>
      </c>
      <c r="J8" s="112"/>
      <c r="K8" s="112">
        <f t="shared" si="1"/>
        <v>51</v>
      </c>
      <c r="L8" s="113">
        <f t="shared" si="0"/>
        <v>7.630522088353414</v>
      </c>
    </row>
    <row r="9" spans="2:12" ht="11.25">
      <c r="B9" s="112" t="s">
        <v>50</v>
      </c>
      <c r="C9" s="112" t="s">
        <v>58</v>
      </c>
      <c r="D9" s="112" t="s">
        <v>61</v>
      </c>
      <c r="E9" s="112" t="s">
        <v>62</v>
      </c>
      <c r="F9" s="112">
        <v>132</v>
      </c>
      <c r="G9" s="112">
        <v>167</v>
      </c>
      <c r="H9" s="112" t="s">
        <v>54</v>
      </c>
      <c r="I9" s="112">
        <v>9</v>
      </c>
      <c r="J9" s="112"/>
      <c r="K9" s="112">
        <f t="shared" si="1"/>
        <v>35</v>
      </c>
      <c r="L9" s="113">
        <f t="shared" si="0"/>
        <v>5.389221556886228</v>
      </c>
    </row>
    <row r="10" spans="2:12" ht="11.25">
      <c r="B10" s="112" t="s">
        <v>50</v>
      </c>
      <c r="C10" s="112" t="s">
        <v>63</v>
      </c>
      <c r="D10" s="112" t="s">
        <v>64</v>
      </c>
      <c r="E10" s="112" t="s">
        <v>53</v>
      </c>
      <c r="F10" s="112">
        <v>270</v>
      </c>
      <c r="G10" s="112">
        <v>254</v>
      </c>
      <c r="H10" s="112" t="s">
        <v>54</v>
      </c>
      <c r="I10" s="112">
        <v>33</v>
      </c>
      <c r="J10" s="112"/>
      <c r="K10" s="112">
        <f t="shared" si="1"/>
        <v>-16</v>
      </c>
      <c r="L10" s="113">
        <f t="shared" si="0"/>
        <v>12.992125984251967</v>
      </c>
    </row>
    <row r="11" spans="2:12" ht="11.25">
      <c r="B11" s="112" t="s">
        <v>50</v>
      </c>
      <c r="C11" s="112" t="s">
        <v>65</v>
      </c>
      <c r="D11" s="112" t="s">
        <v>66</v>
      </c>
      <c r="E11" s="112" t="s">
        <v>53</v>
      </c>
      <c r="F11" s="112">
        <v>251</v>
      </c>
      <c r="G11" s="112">
        <v>359</v>
      </c>
      <c r="H11" s="112">
        <v>39</v>
      </c>
      <c r="I11" s="112">
        <v>77</v>
      </c>
      <c r="J11" s="112"/>
      <c r="K11" s="112">
        <f t="shared" si="1"/>
        <v>108</v>
      </c>
      <c r="L11" s="113">
        <f t="shared" si="0"/>
        <v>21.448467966573816</v>
      </c>
    </row>
    <row r="12" spans="2:12" ht="11.25">
      <c r="B12" s="112" t="s">
        <v>67</v>
      </c>
      <c r="C12" s="112" t="s">
        <v>68</v>
      </c>
      <c r="D12" s="112" t="s">
        <v>69</v>
      </c>
      <c r="E12" s="112" t="s">
        <v>53</v>
      </c>
      <c r="F12" s="112">
        <v>128</v>
      </c>
      <c r="G12" s="112">
        <v>90</v>
      </c>
      <c r="H12" s="112" t="s">
        <v>54</v>
      </c>
      <c r="I12" s="112">
        <v>15</v>
      </c>
      <c r="J12" s="112"/>
      <c r="K12" s="112">
        <f t="shared" si="1"/>
        <v>-38</v>
      </c>
      <c r="L12" s="113">
        <f t="shared" si="0"/>
        <v>16.666666666666664</v>
      </c>
    </row>
    <row r="13" spans="2:12" ht="11.25">
      <c r="B13" s="112" t="s">
        <v>67</v>
      </c>
      <c r="C13" s="112" t="s">
        <v>70</v>
      </c>
      <c r="D13" s="112" t="s">
        <v>71</v>
      </c>
      <c r="E13" s="112" t="s">
        <v>53</v>
      </c>
      <c r="F13" s="112">
        <v>126</v>
      </c>
      <c r="G13" s="112">
        <v>196</v>
      </c>
      <c r="H13" s="112" t="s">
        <v>54</v>
      </c>
      <c r="I13" s="112">
        <v>4</v>
      </c>
      <c r="J13" s="112"/>
      <c r="K13" s="112">
        <f t="shared" si="1"/>
        <v>70</v>
      </c>
      <c r="L13" s="113">
        <f t="shared" si="0"/>
        <v>2.0408163265306123</v>
      </c>
    </row>
    <row r="14" spans="2:12" ht="11.25">
      <c r="B14" s="112" t="s">
        <v>67</v>
      </c>
      <c r="C14" s="112" t="s">
        <v>70</v>
      </c>
      <c r="D14" s="112" t="s">
        <v>72</v>
      </c>
      <c r="E14" s="112" t="s">
        <v>53</v>
      </c>
      <c r="F14" s="112">
        <v>216</v>
      </c>
      <c r="G14" s="112">
        <v>169</v>
      </c>
      <c r="H14" s="112">
        <v>11</v>
      </c>
      <c r="I14" s="112">
        <v>46</v>
      </c>
      <c r="J14" s="112"/>
      <c r="K14" s="112">
        <f t="shared" si="1"/>
        <v>-47</v>
      </c>
      <c r="L14" s="113">
        <f t="shared" si="0"/>
        <v>27.218934911242602</v>
      </c>
    </row>
    <row r="15" spans="2:12" ht="11.25">
      <c r="B15" s="112" t="s">
        <v>73</v>
      </c>
      <c r="C15" s="112" t="s">
        <v>74</v>
      </c>
      <c r="D15" s="112" t="s">
        <v>75</v>
      </c>
      <c r="E15" s="112" t="s">
        <v>53</v>
      </c>
      <c r="F15" s="112">
        <v>122</v>
      </c>
      <c r="G15" s="112">
        <v>120</v>
      </c>
      <c r="H15" s="112">
        <v>13</v>
      </c>
      <c r="I15" s="112">
        <v>27</v>
      </c>
      <c r="J15" s="112"/>
      <c r="K15" s="112">
        <f t="shared" si="1"/>
        <v>-2</v>
      </c>
      <c r="L15" s="113">
        <f t="shared" si="0"/>
        <v>22.5</v>
      </c>
    </row>
    <row r="16" spans="2:12" ht="11.25">
      <c r="B16" s="112" t="s">
        <v>73</v>
      </c>
      <c r="C16" s="112" t="s">
        <v>74</v>
      </c>
      <c r="D16" s="112" t="s">
        <v>76</v>
      </c>
      <c r="E16" s="112" t="s">
        <v>53</v>
      </c>
      <c r="F16" s="112">
        <v>220</v>
      </c>
      <c r="G16" s="112">
        <v>230</v>
      </c>
      <c r="H16" s="112" t="s">
        <v>54</v>
      </c>
      <c r="I16" s="112">
        <v>22</v>
      </c>
      <c r="J16" s="112"/>
      <c r="K16" s="112">
        <f t="shared" si="1"/>
        <v>10</v>
      </c>
      <c r="L16" s="113">
        <f t="shared" si="0"/>
        <v>9.565217391304348</v>
      </c>
    </row>
    <row r="17" spans="2:12" ht="11.25">
      <c r="B17" s="112" t="s">
        <v>73</v>
      </c>
      <c r="C17" s="112" t="s">
        <v>74</v>
      </c>
      <c r="D17" s="112" t="s">
        <v>77</v>
      </c>
      <c r="E17" s="112" t="s">
        <v>53</v>
      </c>
      <c r="F17" s="112">
        <v>182</v>
      </c>
      <c r="G17" s="112">
        <v>207</v>
      </c>
      <c r="H17" s="112" t="s">
        <v>54</v>
      </c>
      <c r="I17" s="112">
        <v>38</v>
      </c>
      <c r="J17" s="112"/>
      <c r="K17" s="112">
        <f t="shared" si="1"/>
        <v>25</v>
      </c>
      <c r="L17" s="113">
        <f t="shared" si="0"/>
        <v>18.357487922705314</v>
      </c>
    </row>
    <row r="18" spans="2:12" ht="11.25">
      <c r="B18" s="112" t="s">
        <v>73</v>
      </c>
      <c r="C18" s="112" t="s">
        <v>74</v>
      </c>
      <c r="D18" s="112" t="s">
        <v>78</v>
      </c>
      <c r="E18" s="112" t="s">
        <v>57</v>
      </c>
      <c r="F18" s="112">
        <v>215</v>
      </c>
      <c r="G18" s="112">
        <v>225</v>
      </c>
      <c r="H18" s="112" t="s">
        <v>54</v>
      </c>
      <c r="I18" s="112">
        <v>33</v>
      </c>
      <c r="J18" s="112"/>
      <c r="K18" s="112">
        <f t="shared" si="1"/>
        <v>10</v>
      </c>
      <c r="L18" s="113">
        <f t="shared" si="0"/>
        <v>14.666666666666666</v>
      </c>
    </row>
    <row r="19" spans="2:12" ht="11.25">
      <c r="B19" s="112" t="s">
        <v>73</v>
      </c>
      <c r="C19" s="112" t="s">
        <v>79</v>
      </c>
      <c r="D19" s="112" t="s">
        <v>80</v>
      </c>
      <c r="E19" s="112" t="s">
        <v>53</v>
      </c>
      <c r="F19" s="112">
        <v>627</v>
      </c>
      <c r="G19" s="112">
        <v>555</v>
      </c>
      <c r="H19" s="112" t="s">
        <v>54</v>
      </c>
      <c r="I19" s="112">
        <v>74</v>
      </c>
      <c r="J19" s="112"/>
      <c r="K19" s="112">
        <f t="shared" si="1"/>
        <v>-72</v>
      </c>
      <c r="L19" s="113">
        <f t="shared" si="0"/>
        <v>13.333333333333334</v>
      </c>
    </row>
    <row r="20" spans="2:12" ht="11.25">
      <c r="B20" s="112" t="s">
        <v>73</v>
      </c>
      <c r="C20" s="112" t="s">
        <v>79</v>
      </c>
      <c r="D20" s="112" t="s">
        <v>81</v>
      </c>
      <c r="E20" s="112" t="s">
        <v>53</v>
      </c>
      <c r="F20" s="112">
        <v>46</v>
      </c>
      <c r="G20" s="112" t="s">
        <v>54</v>
      </c>
      <c r="H20" s="112" t="s">
        <v>54</v>
      </c>
      <c r="I20" s="112" t="s">
        <v>84</v>
      </c>
      <c r="J20" s="112"/>
      <c r="K20" s="112"/>
      <c r="L20" s="113"/>
    </row>
    <row r="21" spans="2:12" ht="11.25">
      <c r="B21" s="112" t="s">
        <v>73</v>
      </c>
      <c r="C21" s="112" t="s">
        <v>82</v>
      </c>
      <c r="D21" s="112" t="s">
        <v>83</v>
      </c>
      <c r="E21" s="112" t="s">
        <v>53</v>
      </c>
      <c r="F21" s="112">
        <v>86</v>
      </c>
      <c r="G21" s="112">
        <v>5</v>
      </c>
      <c r="H21" s="112" t="s">
        <v>54</v>
      </c>
      <c r="I21" s="114" t="s">
        <v>84</v>
      </c>
      <c r="J21" s="112"/>
      <c r="K21" s="114">
        <f t="shared" si="1"/>
        <v>-81</v>
      </c>
      <c r="L21" s="113">
        <v>0</v>
      </c>
    </row>
    <row r="22" spans="2:12" ht="11.25">
      <c r="B22" s="112" t="s">
        <v>73</v>
      </c>
      <c r="C22" s="112" t="s">
        <v>85</v>
      </c>
      <c r="D22" s="112" t="s">
        <v>86</v>
      </c>
      <c r="E22" s="112" t="s">
        <v>57</v>
      </c>
      <c r="F22" s="112">
        <v>34</v>
      </c>
      <c r="G22" s="112">
        <v>16</v>
      </c>
      <c r="H22" s="112" t="s">
        <v>54</v>
      </c>
      <c r="I22" s="112">
        <v>2</v>
      </c>
      <c r="J22" s="112"/>
      <c r="K22" s="112">
        <f t="shared" si="1"/>
        <v>-18</v>
      </c>
      <c r="L22" s="113">
        <f aca="true" t="shared" si="2" ref="L22:L83">+I22/G22*100</f>
        <v>12.5</v>
      </c>
    </row>
    <row r="23" spans="2:12" ht="11.25">
      <c r="B23" s="112" t="s">
        <v>73</v>
      </c>
      <c r="C23" s="112" t="s">
        <v>85</v>
      </c>
      <c r="D23" s="112" t="s">
        <v>87</v>
      </c>
      <c r="E23" s="112" t="s">
        <v>53</v>
      </c>
      <c r="F23" s="112">
        <v>89</v>
      </c>
      <c r="G23" s="112">
        <v>135</v>
      </c>
      <c r="H23" s="112" t="s">
        <v>54</v>
      </c>
      <c r="I23" s="112">
        <v>18</v>
      </c>
      <c r="J23" s="112"/>
      <c r="K23" s="112">
        <f t="shared" si="1"/>
        <v>46</v>
      </c>
      <c r="L23" s="113">
        <f t="shared" si="2"/>
        <v>13.333333333333334</v>
      </c>
    </row>
    <row r="24" spans="2:12" ht="11.25">
      <c r="B24" s="112" t="s">
        <v>73</v>
      </c>
      <c r="C24" s="112" t="s">
        <v>85</v>
      </c>
      <c r="D24" s="112" t="s">
        <v>88</v>
      </c>
      <c r="E24" s="112" t="s">
        <v>53</v>
      </c>
      <c r="F24" s="112">
        <v>152</v>
      </c>
      <c r="G24" s="112">
        <v>162</v>
      </c>
      <c r="H24" s="112" t="s">
        <v>54</v>
      </c>
      <c r="I24" s="112">
        <v>15</v>
      </c>
      <c r="J24" s="112"/>
      <c r="K24" s="112">
        <f t="shared" si="1"/>
        <v>10</v>
      </c>
      <c r="L24" s="113">
        <f t="shared" si="2"/>
        <v>9.25925925925926</v>
      </c>
    </row>
    <row r="25" spans="2:12" ht="11.25">
      <c r="B25" s="112" t="s">
        <v>73</v>
      </c>
      <c r="C25" s="112" t="s">
        <v>85</v>
      </c>
      <c r="D25" s="112" t="s">
        <v>89</v>
      </c>
      <c r="E25" s="112" t="s">
        <v>53</v>
      </c>
      <c r="F25" s="112">
        <v>306</v>
      </c>
      <c r="G25" s="112">
        <v>255</v>
      </c>
      <c r="H25" s="112">
        <v>37</v>
      </c>
      <c r="I25" s="112">
        <v>58</v>
      </c>
      <c r="J25" s="112"/>
      <c r="K25" s="112">
        <f t="shared" si="1"/>
        <v>-51</v>
      </c>
      <c r="L25" s="113">
        <f t="shared" si="2"/>
        <v>22.745098039215687</v>
      </c>
    </row>
    <row r="26" spans="2:12" ht="11.25">
      <c r="B26" s="112" t="s">
        <v>73</v>
      </c>
      <c r="C26" s="112" t="s">
        <v>85</v>
      </c>
      <c r="D26" s="112" t="s">
        <v>90</v>
      </c>
      <c r="E26" s="112" t="s">
        <v>53</v>
      </c>
      <c r="F26" s="112">
        <v>176</v>
      </c>
      <c r="G26" s="112">
        <v>205</v>
      </c>
      <c r="H26" s="112">
        <v>1</v>
      </c>
      <c r="I26" s="112">
        <v>5</v>
      </c>
      <c r="J26" s="112"/>
      <c r="K26" s="112">
        <f t="shared" si="1"/>
        <v>29</v>
      </c>
      <c r="L26" s="113">
        <f t="shared" si="2"/>
        <v>2.4390243902439024</v>
      </c>
    </row>
    <row r="27" spans="2:12" ht="11.25">
      <c r="B27" s="112" t="s">
        <v>73</v>
      </c>
      <c r="C27" s="112" t="s">
        <v>91</v>
      </c>
      <c r="D27" s="112" t="s">
        <v>92</v>
      </c>
      <c r="E27" s="112" t="s">
        <v>53</v>
      </c>
      <c r="F27" s="112">
        <v>407</v>
      </c>
      <c r="G27" s="112">
        <v>282</v>
      </c>
      <c r="H27" s="112" t="s">
        <v>54</v>
      </c>
      <c r="I27" s="112">
        <v>37</v>
      </c>
      <c r="J27" s="112"/>
      <c r="K27" s="112">
        <f t="shared" si="1"/>
        <v>-125</v>
      </c>
      <c r="L27" s="113">
        <f t="shared" si="2"/>
        <v>13.120567375886525</v>
      </c>
    </row>
    <row r="28" spans="2:12" ht="11.25">
      <c r="B28" s="112" t="s">
        <v>93</v>
      </c>
      <c r="C28" s="112" t="s">
        <v>94</v>
      </c>
      <c r="D28" s="112" t="s">
        <v>95</v>
      </c>
      <c r="E28" s="112" t="s">
        <v>53</v>
      </c>
      <c r="F28" s="112">
        <v>259</v>
      </c>
      <c r="G28" s="112">
        <v>263</v>
      </c>
      <c r="H28" s="112" t="s">
        <v>54</v>
      </c>
      <c r="I28" s="112">
        <v>31</v>
      </c>
      <c r="J28" s="112"/>
      <c r="K28" s="112">
        <f t="shared" si="1"/>
        <v>4</v>
      </c>
      <c r="L28" s="113">
        <f t="shared" si="2"/>
        <v>11.787072243346007</v>
      </c>
    </row>
    <row r="29" spans="2:12" ht="11.25">
      <c r="B29" s="112" t="s">
        <v>93</v>
      </c>
      <c r="C29" s="112" t="s">
        <v>94</v>
      </c>
      <c r="D29" s="112" t="s">
        <v>96</v>
      </c>
      <c r="E29" s="112" t="s">
        <v>53</v>
      </c>
      <c r="F29" s="112">
        <v>504</v>
      </c>
      <c r="G29" s="112">
        <v>594</v>
      </c>
      <c r="H29" s="112">
        <v>39</v>
      </c>
      <c r="I29" s="112">
        <v>72</v>
      </c>
      <c r="J29" s="112"/>
      <c r="K29" s="112">
        <f t="shared" si="1"/>
        <v>90</v>
      </c>
      <c r="L29" s="113">
        <f t="shared" si="2"/>
        <v>12.121212121212121</v>
      </c>
    </row>
    <row r="30" spans="2:12" ht="11.25">
      <c r="B30" s="112" t="s">
        <v>93</v>
      </c>
      <c r="C30" s="112" t="s">
        <v>94</v>
      </c>
      <c r="D30" s="112" t="s">
        <v>97</v>
      </c>
      <c r="E30" s="112" t="s">
        <v>53</v>
      </c>
      <c r="F30" s="112">
        <v>38</v>
      </c>
      <c r="G30" s="112">
        <v>14</v>
      </c>
      <c r="H30" s="112" t="s">
        <v>54</v>
      </c>
      <c r="I30" s="114" t="s">
        <v>84</v>
      </c>
      <c r="J30" s="112"/>
      <c r="K30" s="114">
        <f t="shared" si="1"/>
        <v>-24</v>
      </c>
      <c r="L30" s="113">
        <v>0</v>
      </c>
    </row>
    <row r="31" spans="2:12" ht="11.25">
      <c r="B31" s="112" t="s">
        <v>93</v>
      </c>
      <c r="C31" s="112" t="s">
        <v>94</v>
      </c>
      <c r="D31" s="112" t="s">
        <v>98</v>
      </c>
      <c r="E31" s="112" t="s">
        <v>57</v>
      </c>
      <c r="F31" s="112">
        <v>126</v>
      </c>
      <c r="G31" s="112">
        <v>183</v>
      </c>
      <c r="H31" s="112" t="s">
        <v>54</v>
      </c>
      <c r="I31" s="112">
        <v>24</v>
      </c>
      <c r="J31" s="112"/>
      <c r="K31" s="112">
        <f t="shared" si="1"/>
        <v>57</v>
      </c>
      <c r="L31" s="113">
        <f t="shared" si="2"/>
        <v>13.114754098360656</v>
      </c>
    </row>
    <row r="32" spans="2:12" ht="11.25">
      <c r="B32" s="112" t="s">
        <v>93</v>
      </c>
      <c r="C32" s="112" t="s">
        <v>99</v>
      </c>
      <c r="D32" s="112" t="s">
        <v>100</v>
      </c>
      <c r="E32" s="112" t="s">
        <v>53</v>
      </c>
      <c r="F32" s="112">
        <v>253</v>
      </c>
      <c r="G32" s="112">
        <v>385</v>
      </c>
      <c r="H32" s="112">
        <v>22</v>
      </c>
      <c r="I32" s="112">
        <v>49</v>
      </c>
      <c r="J32" s="112"/>
      <c r="K32" s="112">
        <f t="shared" si="1"/>
        <v>132</v>
      </c>
      <c r="L32" s="113">
        <f t="shared" si="2"/>
        <v>12.727272727272727</v>
      </c>
    </row>
    <row r="33" spans="2:12" ht="11.25">
      <c r="B33" s="112" t="s">
        <v>93</v>
      </c>
      <c r="C33" s="112" t="s">
        <v>101</v>
      </c>
      <c r="D33" s="112" t="s">
        <v>102</v>
      </c>
      <c r="E33" s="112" t="s">
        <v>53</v>
      </c>
      <c r="F33" s="112">
        <v>52</v>
      </c>
      <c r="G33" s="112">
        <v>88</v>
      </c>
      <c r="H33" s="112" t="s">
        <v>54</v>
      </c>
      <c r="I33" s="112">
        <v>2</v>
      </c>
      <c r="J33" s="112"/>
      <c r="K33" s="112">
        <f t="shared" si="1"/>
        <v>36</v>
      </c>
      <c r="L33" s="113">
        <f t="shared" si="2"/>
        <v>2.272727272727273</v>
      </c>
    </row>
    <row r="34" spans="2:12" ht="11.25">
      <c r="B34" s="112" t="s">
        <v>93</v>
      </c>
      <c r="C34" s="112" t="s">
        <v>101</v>
      </c>
      <c r="D34" s="112" t="s">
        <v>103</v>
      </c>
      <c r="E34" s="112" t="s">
        <v>104</v>
      </c>
      <c r="F34" s="112">
        <v>217</v>
      </c>
      <c r="G34" s="112">
        <v>119</v>
      </c>
      <c r="H34" s="112" t="s">
        <v>54</v>
      </c>
      <c r="I34" s="112">
        <v>13</v>
      </c>
      <c r="J34" s="112"/>
      <c r="K34" s="112">
        <f t="shared" si="1"/>
        <v>-98</v>
      </c>
      <c r="L34" s="113">
        <f t="shared" si="2"/>
        <v>10.92436974789916</v>
      </c>
    </row>
    <row r="35" spans="2:12" ht="11.25">
      <c r="B35" s="112" t="s">
        <v>93</v>
      </c>
      <c r="C35" s="112" t="s">
        <v>101</v>
      </c>
      <c r="D35" s="112" t="s">
        <v>105</v>
      </c>
      <c r="E35" s="112" t="s">
        <v>57</v>
      </c>
      <c r="F35" s="112">
        <v>557</v>
      </c>
      <c r="G35" s="112">
        <v>460</v>
      </c>
      <c r="H35" s="112" t="s">
        <v>54</v>
      </c>
      <c r="I35" s="112">
        <v>41</v>
      </c>
      <c r="J35" s="112"/>
      <c r="K35" s="112">
        <f t="shared" si="1"/>
        <v>-97</v>
      </c>
      <c r="L35" s="113">
        <f t="shared" si="2"/>
        <v>8.91304347826087</v>
      </c>
    </row>
    <row r="36" spans="2:12" ht="11.25">
      <c r="B36" s="112" t="s">
        <v>93</v>
      </c>
      <c r="C36" s="112" t="s">
        <v>101</v>
      </c>
      <c r="D36" s="112" t="s">
        <v>381</v>
      </c>
      <c r="E36" s="112" t="s">
        <v>53</v>
      </c>
      <c r="F36" s="112">
        <v>833</v>
      </c>
      <c r="G36" s="112">
        <v>1005</v>
      </c>
      <c r="H36" s="112">
        <v>74</v>
      </c>
      <c r="I36" s="112">
        <v>203</v>
      </c>
      <c r="J36" s="112"/>
      <c r="K36" s="112">
        <f t="shared" si="1"/>
        <v>172</v>
      </c>
      <c r="L36" s="113">
        <f t="shared" si="2"/>
        <v>20.199004975124378</v>
      </c>
    </row>
    <row r="37" spans="2:12" ht="11.25">
      <c r="B37" s="112" t="s">
        <v>93</v>
      </c>
      <c r="C37" s="112" t="s">
        <v>106</v>
      </c>
      <c r="D37" s="112" t="s">
        <v>107</v>
      </c>
      <c r="E37" s="112" t="s">
        <v>53</v>
      </c>
      <c r="F37" s="115">
        <v>1644</v>
      </c>
      <c r="G37" s="115">
        <v>1929</v>
      </c>
      <c r="H37" s="112" t="s">
        <v>54</v>
      </c>
      <c r="I37" s="112">
        <v>255</v>
      </c>
      <c r="J37" s="112"/>
      <c r="K37" s="112">
        <f t="shared" si="1"/>
        <v>285</v>
      </c>
      <c r="L37" s="113">
        <f t="shared" si="2"/>
        <v>13.21928460342146</v>
      </c>
    </row>
    <row r="38" spans="2:12" ht="11.25">
      <c r="B38" s="112" t="s">
        <v>93</v>
      </c>
      <c r="C38" s="112" t="s">
        <v>106</v>
      </c>
      <c r="D38" s="112" t="s">
        <v>108</v>
      </c>
      <c r="E38" s="112" t="s">
        <v>104</v>
      </c>
      <c r="F38" s="112">
        <v>120</v>
      </c>
      <c r="G38" s="112">
        <v>88</v>
      </c>
      <c r="H38" s="112" t="s">
        <v>54</v>
      </c>
      <c r="I38" s="112">
        <v>9</v>
      </c>
      <c r="J38" s="112"/>
      <c r="K38" s="112">
        <f t="shared" si="1"/>
        <v>-32</v>
      </c>
      <c r="L38" s="113">
        <f t="shared" si="2"/>
        <v>10.227272727272728</v>
      </c>
    </row>
    <row r="39" spans="2:12" ht="11.25">
      <c r="B39" s="112" t="s">
        <v>93</v>
      </c>
      <c r="C39" s="112" t="s">
        <v>106</v>
      </c>
      <c r="D39" s="112" t="s">
        <v>109</v>
      </c>
      <c r="E39" s="112" t="s">
        <v>53</v>
      </c>
      <c r="F39" s="112">
        <v>898</v>
      </c>
      <c r="G39" s="115">
        <v>1305</v>
      </c>
      <c r="H39" s="112" t="s">
        <v>54</v>
      </c>
      <c r="I39" s="112">
        <v>50</v>
      </c>
      <c r="J39" s="112"/>
      <c r="K39" s="112">
        <f t="shared" si="1"/>
        <v>407</v>
      </c>
      <c r="L39" s="113">
        <f t="shared" si="2"/>
        <v>3.8314176245210727</v>
      </c>
    </row>
    <row r="40" spans="2:12" ht="11.25">
      <c r="B40" s="112" t="s">
        <v>93</v>
      </c>
      <c r="C40" s="112" t="s">
        <v>106</v>
      </c>
      <c r="D40" s="112" t="s">
        <v>110</v>
      </c>
      <c r="E40" s="112" t="s">
        <v>111</v>
      </c>
      <c r="F40" s="112">
        <v>97</v>
      </c>
      <c r="G40" s="112">
        <v>173</v>
      </c>
      <c r="H40" s="112">
        <v>173</v>
      </c>
      <c r="I40" s="112">
        <v>39</v>
      </c>
      <c r="J40" s="112"/>
      <c r="K40" s="112">
        <f t="shared" si="1"/>
        <v>76</v>
      </c>
      <c r="L40" s="113">
        <f t="shared" si="2"/>
        <v>22.54335260115607</v>
      </c>
    </row>
    <row r="41" spans="2:12" ht="11.25">
      <c r="B41" s="112" t="s">
        <v>93</v>
      </c>
      <c r="C41" s="112" t="s">
        <v>112</v>
      </c>
      <c r="D41" s="112" t="s">
        <v>113</v>
      </c>
      <c r="E41" s="112" t="s">
        <v>57</v>
      </c>
      <c r="F41" s="112">
        <v>54</v>
      </c>
      <c r="G41" s="112">
        <v>43</v>
      </c>
      <c r="H41" s="112" t="s">
        <v>54</v>
      </c>
      <c r="I41" s="112">
        <v>1</v>
      </c>
      <c r="J41" s="112"/>
      <c r="K41" s="112">
        <f t="shared" si="1"/>
        <v>-11</v>
      </c>
      <c r="L41" s="113">
        <f t="shared" si="2"/>
        <v>2.3255813953488373</v>
      </c>
    </row>
    <row r="42" spans="2:12" ht="11.25">
      <c r="B42" s="112" t="s">
        <v>93</v>
      </c>
      <c r="C42" s="112" t="s">
        <v>112</v>
      </c>
      <c r="D42" s="112" t="s">
        <v>114</v>
      </c>
      <c r="E42" s="112" t="s">
        <v>53</v>
      </c>
      <c r="F42" s="112">
        <v>22</v>
      </c>
      <c r="G42" s="112">
        <v>26</v>
      </c>
      <c r="H42" s="112" t="s">
        <v>54</v>
      </c>
      <c r="I42" s="112">
        <v>7</v>
      </c>
      <c r="J42" s="112"/>
      <c r="K42" s="112">
        <f t="shared" si="1"/>
        <v>4</v>
      </c>
      <c r="L42" s="113">
        <f t="shared" si="2"/>
        <v>26.923076923076923</v>
      </c>
    </row>
    <row r="43" spans="2:12" ht="11.25">
      <c r="B43" s="112" t="s">
        <v>93</v>
      </c>
      <c r="C43" s="112" t="s">
        <v>112</v>
      </c>
      <c r="D43" s="112" t="s">
        <v>115</v>
      </c>
      <c r="E43" s="112" t="s">
        <v>53</v>
      </c>
      <c r="F43" s="112">
        <v>368</v>
      </c>
      <c r="G43" s="112">
        <v>459</v>
      </c>
      <c r="H43" s="112">
        <v>52</v>
      </c>
      <c r="I43" s="112">
        <v>69</v>
      </c>
      <c r="J43" s="112"/>
      <c r="K43" s="112">
        <f t="shared" si="1"/>
        <v>91</v>
      </c>
      <c r="L43" s="113">
        <f t="shared" si="2"/>
        <v>15.032679738562091</v>
      </c>
    </row>
    <row r="44" spans="2:12" ht="11.25">
      <c r="B44" s="112" t="s">
        <v>93</v>
      </c>
      <c r="C44" s="112" t="s">
        <v>112</v>
      </c>
      <c r="D44" s="112" t="s">
        <v>116</v>
      </c>
      <c r="E44" s="112" t="s">
        <v>53</v>
      </c>
      <c r="F44" s="112">
        <v>40</v>
      </c>
      <c r="G44" s="112">
        <v>54</v>
      </c>
      <c r="H44" s="112" t="s">
        <v>54</v>
      </c>
      <c r="I44" s="112">
        <v>9</v>
      </c>
      <c r="J44" s="112"/>
      <c r="K44" s="112">
        <f t="shared" si="1"/>
        <v>14</v>
      </c>
      <c r="L44" s="113">
        <f t="shared" si="2"/>
        <v>16.666666666666664</v>
      </c>
    </row>
    <row r="45" spans="2:12" ht="11.25">
      <c r="B45" s="112" t="s">
        <v>382</v>
      </c>
      <c r="C45" s="112" t="s">
        <v>117</v>
      </c>
      <c r="D45" s="112" t="s">
        <v>118</v>
      </c>
      <c r="E45" s="112" t="s">
        <v>53</v>
      </c>
      <c r="F45" s="112">
        <v>492</v>
      </c>
      <c r="G45" s="112">
        <v>676</v>
      </c>
      <c r="H45" s="112">
        <v>60</v>
      </c>
      <c r="I45" s="112">
        <v>361</v>
      </c>
      <c r="J45" s="112"/>
      <c r="K45" s="112">
        <f t="shared" si="1"/>
        <v>184</v>
      </c>
      <c r="L45" s="113">
        <f t="shared" si="2"/>
        <v>53.40236686390533</v>
      </c>
    </row>
    <row r="46" spans="2:12" ht="11.25">
      <c r="B46" s="112" t="s">
        <v>382</v>
      </c>
      <c r="C46" s="112" t="s">
        <v>119</v>
      </c>
      <c r="D46" s="112" t="s">
        <v>120</v>
      </c>
      <c r="E46" s="112" t="s">
        <v>53</v>
      </c>
      <c r="F46" s="112">
        <v>252</v>
      </c>
      <c r="G46" s="112">
        <v>295</v>
      </c>
      <c r="H46" s="112" t="s">
        <v>54</v>
      </c>
      <c r="I46" s="112">
        <v>128</v>
      </c>
      <c r="J46" s="112"/>
      <c r="K46" s="112">
        <f t="shared" si="1"/>
        <v>43</v>
      </c>
      <c r="L46" s="113">
        <f t="shared" si="2"/>
        <v>43.389830508474574</v>
      </c>
    </row>
    <row r="47" spans="2:12" ht="11.25">
      <c r="B47" s="112" t="s">
        <v>382</v>
      </c>
      <c r="C47" s="112" t="s">
        <v>121</v>
      </c>
      <c r="D47" s="112" t="s">
        <v>122</v>
      </c>
      <c r="E47" s="112" t="s">
        <v>53</v>
      </c>
      <c r="F47" s="112">
        <v>144</v>
      </c>
      <c r="G47" s="112">
        <v>111</v>
      </c>
      <c r="H47" s="112">
        <v>18</v>
      </c>
      <c r="I47" s="112">
        <v>55</v>
      </c>
      <c r="J47" s="112"/>
      <c r="K47" s="112">
        <f t="shared" si="1"/>
        <v>-33</v>
      </c>
      <c r="L47" s="113">
        <f t="shared" si="2"/>
        <v>49.549549549549546</v>
      </c>
    </row>
    <row r="48" spans="2:12" ht="11.25">
      <c r="B48" s="112" t="s">
        <v>382</v>
      </c>
      <c r="C48" s="112" t="s">
        <v>123</v>
      </c>
      <c r="D48" s="112" t="s">
        <v>124</v>
      </c>
      <c r="E48" s="112" t="s">
        <v>57</v>
      </c>
      <c r="F48" s="112">
        <v>168</v>
      </c>
      <c r="G48" s="112">
        <v>102</v>
      </c>
      <c r="H48" s="112" t="s">
        <v>54</v>
      </c>
      <c r="I48" s="112">
        <v>15</v>
      </c>
      <c r="J48" s="112"/>
      <c r="K48" s="112">
        <f t="shared" si="1"/>
        <v>-66</v>
      </c>
      <c r="L48" s="113">
        <f t="shared" si="2"/>
        <v>14.705882352941178</v>
      </c>
    </row>
    <row r="49" spans="2:12" ht="11.25">
      <c r="B49" s="112" t="s">
        <v>382</v>
      </c>
      <c r="C49" s="112" t="s">
        <v>123</v>
      </c>
      <c r="D49" s="112" t="s">
        <v>125</v>
      </c>
      <c r="E49" s="112" t="s">
        <v>53</v>
      </c>
      <c r="F49" s="112">
        <v>373</v>
      </c>
      <c r="G49" s="112">
        <v>347</v>
      </c>
      <c r="H49" s="112">
        <v>21</v>
      </c>
      <c r="I49" s="112">
        <v>204</v>
      </c>
      <c r="J49" s="112"/>
      <c r="K49" s="112">
        <f t="shared" si="1"/>
        <v>-26</v>
      </c>
      <c r="L49" s="113">
        <f t="shared" si="2"/>
        <v>58.789625360230545</v>
      </c>
    </row>
    <row r="50" spans="2:12" ht="11.25">
      <c r="B50" s="112" t="s">
        <v>382</v>
      </c>
      <c r="C50" s="112" t="s">
        <v>126</v>
      </c>
      <c r="D50" s="112" t="s">
        <v>127</v>
      </c>
      <c r="E50" s="112" t="s">
        <v>53</v>
      </c>
      <c r="F50" s="112">
        <v>399</v>
      </c>
      <c r="G50" s="112">
        <v>329</v>
      </c>
      <c r="H50" s="112">
        <v>13</v>
      </c>
      <c r="I50" s="112">
        <v>222</v>
      </c>
      <c r="J50" s="112"/>
      <c r="K50" s="112">
        <f t="shared" si="1"/>
        <v>-70</v>
      </c>
      <c r="L50" s="113">
        <f t="shared" si="2"/>
        <v>67.47720364741642</v>
      </c>
    </row>
    <row r="51" spans="2:12" ht="11.25">
      <c r="B51" s="112" t="s">
        <v>382</v>
      </c>
      <c r="C51" s="112" t="s">
        <v>128</v>
      </c>
      <c r="D51" s="112" t="s">
        <v>129</v>
      </c>
      <c r="E51" s="112" t="s">
        <v>53</v>
      </c>
      <c r="F51" s="112">
        <v>160</v>
      </c>
      <c r="G51" s="112">
        <v>195</v>
      </c>
      <c r="H51" s="112" t="s">
        <v>54</v>
      </c>
      <c r="I51" s="112">
        <v>106</v>
      </c>
      <c r="J51" s="112"/>
      <c r="K51" s="112">
        <f t="shared" si="1"/>
        <v>35</v>
      </c>
      <c r="L51" s="113">
        <f t="shared" si="2"/>
        <v>54.35897435897436</v>
      </c>
    </row>
    <row r="52" spans="2:12" ht="11.25">
      <c r="B52" s="112" t="s">
        <v>382</v>
      </c>
      <c r="C52" s="112" t="s">
        <v>128</v>
      </c>
      <c r="D52" s="112" t="s">
        <v>129</v>
      </c>
      <c r="E52" s="112" t="s">
        <v>57</v>
      </c>
      <c r="F52" s="112">
        <v>303</v>
      </c>
      <c r="G52" s="112">
        <v>343</v>
      </c>
      <c r="H52" s="112" t="s">
        <v>54</v>
      </c>
      <c r="I52" s="112">
        <v>44</v>
      </c>
      <c r="J52" s="112"/>
      <c r="K52" s="112">
        <f t="shared" si="1"/>
        <v>40</v>
      </c>
      <c r="L52" s="113">
        <f t="shared" si="2"/>
        <v>12.82798833819242</v>
      </c>
    </row>
    <row r="53" spans="2:12" ht="11.25">
      <c r="B53" s="112" t="s">
        <v>382</v>
      </c>
      <c r="C53" s="112" t="s">
        <v>130</v>
      </c>
      <c r="D53" s="112" t="s">
        <v>131</v>
      </c>
      <c r="E53" s="112" t="s">
        <v>53</v>
      </c>
      <c r="F53" s="112">
        <v>59</v>
      </c>
      <c r="G53" s="112">
        <v>81</v>
      </c>
      <c r="H53" s="112" t="s">
        <v>54</v>
      </c>
      <c r="I53" s="112">
        <v>38</v>
      </c>
      <c r="J53" s="112"/>
      <c r="K53" s="112">
        <f t="shared" si="1"/>
        <v>22</v>
      </c>
      <c r="L53" s="113">
        <f t="shared" si="2"/>
        <v>46.913580246913575</v>
      </c>
    </row>
    <row r="54" spans="2:12" ht="11.25">
      <c r="B54" s="112" t="s">
        <v>382</v>
      </c>
      <c r="C54" s="112" t="s">
        <v>132</v>
      </c>
      <c r="D54" s="112" t="s">
        <v>133</v>
      </c>
      <c r="E54" s="112" t="s">
        <v>53</v>
      </c>
      <c r="F54" s="112">
        <v>174</v>
      </c>
      <c r="G54" s="112">
        <v>149</v>
      </c>
      <c r="H54" s="112">
        <v>5</v>
      </c>
      <c r="I54" s="112">
        <v>79</v>
      </c>
      <c r="J54" s="112"/>
      <c r="K54" s="112">
        <f t="shared" si="1"/>
        <v>-25</v>
      </c>
      <c r="L54" s="113">
        <f t="shared" si="2"/>
        <v>53.02013422818792</v>
      </c>
    </row>
    <row r="55" spans="2:12" ht="11.25">
      <c r="B55" s="112" t="s">
        <v>382</v>
      </c>
      <c r="C55" s="112" t="s">
        <v>132</v>
      </c>
      <c r="D55" s="112" t="s">
        <v>133</v>
      </c>
      <c r="E55" s="112" t="s">
        <v>104</v>
      </c>
      <c r="F55" s="112">
        <v>132</v>
      </c>
      <c r="G55" s="112">
        <v>146</v>
      </c>
      <c r="H55" s="112" t="s">
        <v>54</v>
      </c>
      <c r="I55" s="112">
        <v>35</v>
      </c>
      <c r="J55" s="112"/>
      <c r="K55" s="112">
        <f t="shared" si="1"/>
        <v>14</v>
      </c>
      <c r="L55" s="113">
        <f t="shared" si="2"/>
        <v>23.972602739726025</v>
      </c>
    </row>
    <row r="56" spans="2:12" ht="11.25">
      <c r="B56" s="112" t="s">
        <v>382</v>
      </c>
      <c r="C56" s="112" t="s">
        <v>134</v>
      </c>
      <c r="D56" s="112" t="s">
        <v>135</v>
      </c>
      <c r="E56" s="112" t="s">
        <v>53</v>
      </c>
      <c r="F56" s="112">
        <v>139</v>
      </c>
      <c r="G56" s="112">
        <v>110</v>
      </c>
      <c r="H56" s="112" t="s">
        <v>54</v>
      </c>
      <c r="I56" s="112">
        <v>60</v>
      </c>
      <c r="J56" s="112"/>
      <c r="K56" s="112">
        <f t="shared" si="1"/>
        <v>-29</v>
      </c>
      <c r="L56" s="113">
        <f t="shared" si="2"/>
        <v>54.54545454545454</v>
      </c>
    </row>
    <row r="57" spans="2:12" ht="11.25">
      <c r="B57" s="112" t="s">
        <v>383</v>
      </c>
      <c r="C57" s="112" t="s">
        <v>136</v>
      </c>
      <c r="D57" s="112" t="s">
        <v>137</v>
      </c>
      <c r="E57" s="112" t="s">
        <v>53</v>
      </c>
      <c r="F57" s="112">
        <v>55</v>
      </c>
      <c r="G57" s="112">
        <v>14</v>
      </c>
      <c r="H57" s="112" t="s">
        <v>54</v>
      </c>
      <c r="I57" s="112">
        <v>2</v>
      </c>
      <c r="J57" s="112"/>
      <c r="K57" s="112">
        <f t="shared" si="1"/>
        <v>-41</v>
      </c>
      <c r="L57" s="113">
        <f t="shared" si="2"/>
        <v>14.285714285714285</v>
      </c>
    </row>
    <row r="58" spans="2:12" ht="11.25">
      <c r="B58" s="112" t="s">
        <v>383</v>
      </c>
      <c r="C58" s="112" t="s">
        <v>138</v>
      </c>
      <c r="D58" s="112" t="s">
        <v>139</v>
      </c>
      <c r="E58" s="112" t="s">
        <v>53</v>
      </c>
      <c r="F58" s="112">
        <v>41</v>
      </c>
      <c r="G58" s="112">
        <v>65</v>
      </c>
      <c r="H58" s="112" t="s">
        <v>54</v>
      </c>
      <c r="I58" s="112">
        <v>26</v>
      </c>
      <c r="J58" s="112"/>
      <c r="K58" s="112">
        <f t="shared" si="1"/>
        <v>24</v>
      </c>
      <c r="L58" s="113">
        <f t="shared" si="2"/>
        <v>40</v>
      </c>
    </row>
    <row r="59" spans="2:12" ht="11.25">
      <c r="B59" s="112" t="s">
        <v>383</v>
      </c>
      <c r="C59" s="112" t="s">
        <v>140</v>
      </c>
      <c r="D59" s="112" t="s">
        <v>141</v>
      </c>
      <c r="E59" s="112" t="s">
        <v>53</v>
      </c>
      <c r="F59" s="112">
        <v>139</v>
      </c>
      <c r="G59" s="112">
        <v>178</v>
      </c>
      <c r="H59" s="112">
        <v>21</v>
      </c>
      <c r="I59" s="112">
        <v>92</v>
      </c>
      <c r="J59" s="112"/>
      <c r="K59" s="112">
        <f t="shared" si="1"/>
        <v>39</v>
      </c>
      <c r="L59" s="113">
        <f t="shared" si="2"/>
        <v>51.68539325842697</v>
      </c>
    </row>
    <row r="60" spans="2:12" ht="11.25">
      <c r="B60" s="112" t="s">
        <v>383</v>
      </c>
      <c r="C60" s="112" t="s">
        <v>142</v>
      </c>
      <c r="D60" s="112" t="s">
        <v>143</v>
      </c>
      <c r="E60" s="112" t="s">
        <v>53</v>
      </c>
      <c r="F60" s="112">
        <v>149</v>
      </c>
      <c r="G60" s="112">
        <v>191</v>
      </c>
      <c r="H60" s="112" t="s">
        <v>54</v>
      </c>
      <c r="I60" s="112">
        <v>40</v>
      </c>
      <c r="J60" s="112"/>
      <c r="K60" s="112">
        <f t="shared" si="1"/>
        <v>42</v>
      </c>
      <c r="L60" s="113">
        <f t="shared" si="2"/>
        <v>20.94240837696335</v>
      </c>
    </row>
    <row r="61" spans="2:12" ht="11.25">
      <c r="B61" s="112" t="s">
        <v>383</v>
      </c>
      <c r="C61" s="112" t="s">
        <v>142</v>
      </c>
      <c r="D61" s="112" t="s">
        <v>144</v>
      </c>
      <c r="E61" s="112" t="s">
        <v>53</v>
      </c>
      <c r="F61" s="112">
        <v>100</v>
      </c>
      <c r="G61" s="112">
        <v>167</v>
      </c>
      <c r="H61" s="112" t="s">
        <v>54</v>
      </c>
      <c r="I61" s="112">
        <v>71</v>
      </c>
      <c r="J61" s="112"/>
      <c r="K61" s="112">
        <f t="shared" si="1"/>
        <v>67</v>
      </c>
      <c r="L61" s="113">
        <f t="shared" si="2"/>
        <v>42.51497005988024</v>
      </c>
    </row>
    <row r="62" spans="2:12" ht="11.25">
      <c r="B62" s="112" t="s">
        <v>145</v>
      </c>
      <c r="C62" s="112" t="s">
        <v>146</v>
      </c>
      <c r="D62" s="112" t="s">
        <v>147</v>
      </c>
      <c r="E62" s="112" t="s">
        <v>53</v>
      </c>
      <c r="F62" s="112">
        <v>202</v>
      </c>
      <c r="G62" s="112">
        <v>226</v>
      </c>
      <c r="H62" s="112" t="s">
        <v>54</v>
      </c>
      <c r="I62" s="112">
        <v>76</v>
      </c>
      <c r="J62" s="112"/>
      <c r="K62" s="112">
        <f t="shared" si="1"/>
        <v>24</v>
      </c>
      <c r="L62" s="113">
        <f t="shared" si="2"/>
        <v>33.6283185840708</v>
      </c>
    </row>
    <row r="63" spans="2:12" ht="11.25">
      <c r="B63" s="112" t="s">
        <v>145</v>
      </c>
      <c r="C63" s="112" t="s">
        <v>146</v>
      </c>
      <c r="D63" s="112" t="s">
        <v>148</v>
      </c>
      <c r="E63" s="112" t="s">
        <v>53</v>
      </c>
      <c r="F63" s="112">
        <v>310</v>
      </c>
      <c r="G63" s="112">
        <v>475</v>
      </c>
      <c r="H63" s="112" t="s">
        <v>54</v>
      </c>
      <c r="I63" s="112">
        <v>160</v>
      </c>
      <c r="J63" s="112"/>
      <c r="K63" s="112">
        <f t="shared" si="1"/>
        <v>165</v>
      </c>
      <c r="L63" s="113">
        <f t="shared" si="2"/>
        <v>33.68421052631579</v>
      </c>
    </row>
    <row r="64" spans="2:12" ht="11.25">
      <c r="B64" s="112" t="s">
        <v>145</v>
      </c>
      <c r="C64" s="112" t="s">
        <v>146</v>
      </c>
      <c r="D64" s="112" t="s">
        <v>149</v>
      </c>
      <c r="E64" s="112" t="s">
        <v>57</v>
      </c>
      <c r="F64" s="112">
        <v>140</v>
      </c>
      <c r="G64" s="112">
        <v>65</v>
      </c>
      <c r="H64" s="112">
        <v>3</v>
      </c>
      <c r="I64" s="112">
        <v>4</v>
      </c>
      <c r="J64" s="112"/>
      <c r="K64" s="112">
        <f t="shared" si="1"/>
        <v>-75</v>
      </c>
      <c r="L64" s="113">
        <f t="shared" si="2"/>
        <v>6.153846153846154</v>
      </c>
    </row>
    <row r="65" spans="2:12" ht="11.25">
      <c r="B65" s="112" t="s">
        <v>145</v>
      </c>
      <c r="C65" s="112" t="s">
        <v>150</v>
      </c>
      <c r="D65" s="112" t="s">
        <v>151</v>
      </c>
      <c r="E65" s="112" t="s">
        <v>53</v>
      </c>
      <c r="F65" s="112">
        <v>76</v>
      </c>
      <c r="G65" s="112">
        <v>161</v>
      </c>
      <c r="H65" s="112">
        <v>35</v>
      </c>
      <c r="I65" s="112">
        <v>55</v>
      </c>
      <c r="J65" s="112"/>
      <c r="K65" s="112">
        <f t="shared" si="1"/>
        <v>85</v>
      </c>
      <c r="L65" s="113">
        <f t="shared" si="2"/>
        <v>34.161490683229815</v>
      </c>
    </row>
    <row r="66" spans="2:12" ht="11.25">
      <c r="B66" s="112" t="s">
        <v>145</v>
      </c>
      <c r="C66" s="112" t="s">
        <v>152</v>
      </c>
      <c r="D66" s="112" t="s">
        <v>153</v>
      </c>
      <c r="E66" s="112" t="s">
        <v>53</v>
      </c>
      <c r="F66" s="112">
        <v>295</v>
      </c>
      <c r="G66" s="112">
        <v>250</v>
      </c>
      <c r="H66" s="112" t="s">
        <v>54</v>
      </c>
      <c r="I66" s="112">
        <v>168</v>
      </c>
      <c r="J66" s="112"/>
      <c r="K66" s="112">
        <f t="shared" si="1"/>
        <v>-45</v>
      </c>
      <c r="L66" s="113">
        <f t="shared" si="2"/>
        <v>67.2</v>
      </c>
    </row>
    <row r="67" spans="2:12" ht="11.25">
      <c r="B67" s="112" t="s">
        <v>145</v>
      </c>
      <c r="C67" s="112" t="s">
        <v>154</v>
      </c>
      <c r="D67" s="112" t="s">
        <v>155</v>
      </c>
      <c r="E67" s="112" t="s">
        <v>57</v>
      </c>
      <c r="F67" s="112">
        <v>144</v>
      </c>
      <c r="G67" s="112">
        <v>69</v>
      </c>
      <c r="H67" s="112" t="s">
        <v>54</v>
      </c>
      <c r="I67" s="112">
        <v>14</v>
      </c>
      <c r="J67" s="112"/>
      <c r="K67" s="112">
        <f t="shared" si="1"/>
        <v>-75</v>
      </c>
      <c r="L67" s="113">
        <f t="shared" si="2"/>
        <v>20.28985507246377</v>
      </c>
    </row>
    <row r="68" spans="2:12" ht="11.25">
      <c r="B68" s="112" t="s">
        <v>145</v>
      </c>
      <c r="C68" s="112" t="s">
        <v>154</v>
      </c>
      <c r="D68" s="112" t="s">
        <v>156</v>
      </c>
      <c r="E68" s="112" t="s">
        <v>53</v>
      </c>
      <c r="F68" s="112">
        <v>344</v>
      </c>
      <c r="G68" s="112">
        <v>425</v>
      </c>
      <c r="H68" s="112">
        <v>28</v>
      </c>
      <c r="I68" s="112">
        <v>256</v>
      </c>
      <c r="J68" s="112"/>
      <c r="K68" s="112">
        <f t="shared" si="1"/>
        <v>81</v>
      </c>
      <c r="L68" s="113">
        <f t="shared" si="2"/>
        <v>60.23529411764705</v>
      </c>
    </row>
    <row r="69" spans="2:12" ht="11.25">
      <c r="B69" s="112" t="s">
        <v>145</v>
      </c>
      <c r="C69" s="112" t="s">
        <v>154</v>
      </c>
      <c r="D69" s="112" t="s">
        <v>157</v>
      </c>
      <c r="E69" s="112" t="s">
        <v>53</v>
      </c>
      <c r="F69" s="112">
        <v>176</v>
      </c>
      <c r="G69" s="112">
        <v>75</v>
      </c>
      <c r="H69" s="112" t="s">
        <v>54</v>
      </c>
      <c r="I69" s="112">
        <v>9</v>
      </c>
      <c r="J69" s="112"/>
      <c r="K69" s="112">
        <f aca="true" t="shared" si="3" ref="K69:K132">+G69-F69</f>
        <v>-101</v>
      </c>
      <c r="L69" s="113">
        <f t="shared" si="2"/>
        <v>12</v>
      </c>
    </row>
    <row r="70" spans="2:12" ht="11.25">
      <c r="B70" s="112" t="s">
        <v>145</v>
      </c>
      <c r="C70" s="112" t="s">
        <v>154</v>
      </c>
      <c r="D70" s="112" t="s">
        <v>158</v>
      </c>
      <c r="E70" s="112" t="s">
        <v>111</v>
      </c>
      <c r="F70" s="112">
        <v>263</v>
      </c>
      <c r="G70" s="112">
        <v>324</v>
      </c>
      <c r="H70" s="112">
        <v>324</v>
      </c>
      <c r="I70" s="112">
        <v>171</v>
      </c>
      <c r="J70" s="112"/>
      <c r="K70" s="112">
        <f t="shared" si="3"/>
        <v>61</v>
      </c>
      <c r="L70" s="113">
        <f t="shared" si="2"/>
        <v>52.77777777777778</v>
      </c>
    </row>
    <row r="71" spans="2:12" ht="11.25">
      <c r="B71" s="112" t="s">
        <v>145</v>
      </c>
      <c r="C71" s="112" t="s">
        <v>154</v>
      </c>
      <c r="D71" s="112" t="s">
        <v>159</v>
      </c>
      <c r="E71" s="112" t="s">
        <v>53</v>
      </c>
      <c r="F71" s="115">
        <v>1235</v>
      </c>
      <c r="G71" s="115">
        <v>1479</v>
      </c>
      <c r="H71" s="112" t="s">
        <v>54</v>
      </c>
      <c r="I71" s="112">
        <v>516</v>
      </c>
      <c r="J71" s="112"/>
      <c r="K71" s="112">
        <f t="shared" si="3"/>
        <v>244</v>
      </c>
      <c r="L71" s="113">
        <f t="shared" si="2"/>
        <v>34.88843813387424</v>
      </c>
    </row>
    <row r="72" spans="2:12" ht="11.25">
      <c r="B72" s="112" t="s">
        <v>145</v>
      </c>
      <c r="C72" s="112" t="s">
        <v>154</v>
      </c>
      <c r="D72" s="112" t="s">
        <v>160</v>
      </c>
      <c r="E72" s="112" t="s">
        <v>57</v>
      </c>
      <c r="F72" s="112">
        <v>447</v>
      </c>
      <c r="G72" s="112">
        <v>315</v>
      </c>
      <c r="H72" s="112" t="s">
        <v>54</v>
      </c>
      <c r="I72" s="112">
        <v>45</v>
      </c>
      <c r="J72" s="112"/>
      <c r="K72" s="112">
        <f t="shared" si="3"/>
        <v>-132</v>
      </c>
      <c r="L72" s="113">
        <f t="shared" si="2"/>
        <v>14.285714285714285</v>
      </c>
    </row>
    <row r="73" spans="2:12" ht="11.25">
      <c r="B73" s="112" t="s">
        <v>145</v>
      </c>
      <c r="C73" s="112" t="s">
        <v>154</v>
      </c>
      <c r="D73" s="112" t="s">
        <v>161</v>
      </c>
      <c r="E73" s="112" t="s">
        <v>53</v>
      </c>
      <c r="F73" s="112">
        <v>642</v>
      </c>
      <c r="G73" s="112">
        <v>813</v>
      </c>
      <c r="H73" s="112" t="s">
        <v>54</v>
      </c>
      <c r="I73" s="112">
        <v>499</v>
      </c>
      <c r="J73" s="112"/>
      <c r="K73" s="112">
        <f t="shared" si="3"/>
        <v>171</v>
      </c>
      <c r="L73" s="113">
        <f t="shared" si="2"/>
        <v>61.377613776137764</v>
      </c>
    </row>
    <row r="74" spans="2:12" ht="11.25">
      <c r="B74" s="112" t="s">
        <v>145</v>
      </c>
      <c r="C74" s="112" t="s">
        <v>154</v>
      </c>
      <c r="D74" s="112" t="s">
        <v>162</v>
      </c>
      <c r="E74" s="112" t="s">
        <v>53</v>
      </c>
      <c r="F74" s="112">
        <v>408</v>
      </c>
      <c r="G74" s="112">
        <v>504</v>
      </c>
      <c r="H74" s="112" t="s">
        <v>54</v>
      </c>
      <c r="I74" s="112">
        <v>225</v>
      </c>
      <c r="J74" s="112"/>
      <c r="K74" s="112">
        <f t="shared" si="3"/>
        <v>96</v>
      </c>
      <c r="L74" s="113">
        <f t="shared" si="2"/>
        <v>44.642857142857146</v>
      </c>
    </row>
    <row r="75" spans="2:12" ht="11.25">
      <c r="B75" s="112" t="s">
        <v>145</v>
      </c>
      <c r="C75" s="112" t="s">
        <v>163</v>
      </c>
      <c r="D75" s="112" t="s">
        <v>164</v>
      </c>
      <c r="E75" s="112" t="s">
        <v>53</v>
      </c>
      <c r="F75" s="112">
        <v>432</v>
      </c>
      <c r="G75" s="112">
        <v>419</v>
      </c>
      <c r="H75" s="112" t="s">
        <v>54</v>
      </c>
      <c r="I75" s="112">
        <v>219</v>
      </c>
      <c r="J75" s="112"/>
      <c r="K75" s="112">
        <f t="shared" si="3"/>
        <v>-13</v>
      </c>
      <c r="L75" s="113">
        <f t="shared" si="2"/>
        <v>52.2673031026253</v>
      </c>
    </row>
    <row r="76" spans="2:12" ht="11.25">
      <c r="B76" s="112" t="s">
        <v>165</v>
      </c>
      <c r="C76" s="112" t="s">
        <v>166</v>
      </c>
      <c r="D76" s="112" t="s">
        <v>167</v>
      </c>
      <c r="E76" s="112" t="s">
        <v>57</v>
      </c>
      <c r="F76" s="112">
        <v>41</v>
      </c>
      <c r="G76" s="112" t="s">
        <v>54</v>
      </c>
      <c r="H76" s="112" t="s">
        <v>54</v>
      </c>
      <c r="I76" s="112" t="s">
        <v>84</v>
      </c>
      <c r="J76" s="112"/>
      <c r="K76" s="112"/>
      <c r="L76" s="113"/>
    </row>
    <row r="77" spans="2:12" ht="11.25">
      <c r="B77" s="112" t="s">
        <v>165</v>
      </c>
      <c r="C77" s="112" t="s">
        <v>166</v>
      </c>
      <c r="D77" s="112" t="s">
        <v>168</v>
      </c>
      <c r="E77" s="112" t="s">
        <v>53</v>
      </c>
      <c r="F77" s="112">
        <v>553</v>
      </c>
      <c r="G77" s="112">
        <v>696</v>
      </c>
      <c r="H77" s="112" t="s">
        <v>54</v>
      </c>
      <c r="I77" s="112">
        <v>382</v>
      </c>
      <c r="J77" s="112"/>
      <c r="K77" s="112">
        <f t="shared" si="3"/>
        <v>143</v>
      </c>
      <c r="L77" s="113">
        <f t="shared" si="2"/>
        <v>54.88505747126437</v>
      </c>
    </row>
    <row r="78" spans="2:12" ht="11.25">
      <c r="B78" s="112" t="s">
        <v>165</v>
      </c>
      <c r="C78" s="112" t="s">
        <v>166</v>
      </c>
      <c r="D78" s="112" t="s">
        <v>169</v>
      </c>
      <c r="E78" s="112" t="s">
        <v>53</v>
      </c>
      <c r="F78" s="112">
        <v>96</v>
      </c>
      <c r="G78" s="112">
        <v>153</v>
      </c>
      <c r="H78" s="112">
        <v>72</v>
      </c>
      <c r="I78" s="112">
        <v>72</v>
      </c>
      <c r="J78" s="112"/>
      <c r="K78" s="112">
        <f t="shared" si="3"/>
        <v>57</v>
      </c>
      <c r="L78" s="113">
        <f t="shared" si="2"/>
        <v>47.05882352941176</v>
      </c>
    </row>
    <row r="79" spans="2:12" ht="11.25">
      <c r="B79" s="112" t="s">
        <v>165</v>
      </c>
      <c r="C79" s="112" t="s">
        <v>170</v>
      </c>
      <c r="D79" s="112" t="s">
        <v>171</v>
      </c>
      <c r="E79" s="112" t="s">
        <v>53</v>
      </c>
      <c r="F79" s="112">
        <v>62</v>
      </c>
      <c r="G79" s="112">
        <v>96</v>
      </c>
      <c r="H79" s="112" t="s">
        <v>54</v>
      </c>
      <c r="I79" s="112">
        <v>60</v>
      </c>
      <c r="J79" s="112"/>
      <c r="K79" s="112">
        <f t="shared" si="3"/>
        <v>34</v>
      </c>
      <c r="L79" s="113">
        <f t="shared" si="2"/>
        <v>62.5</v>
      </c>
    </row>
    <row r="80" spans="2:12" ht="11.25">
      <c r="B80" s="112" t="s">
        <v>165</v>
      </c>
      <c r="C80" s="112" t="s">
        <v>170</v>
      </c>
      <c r="D80" s="112" t="s">
        <v>172</v>
      </c>
      <c r="E80" s="112" t="s">
        <v>53</v>
      </c>
      <c r="F80" s="112">
        <v>222</v>
      </c>
      <c r="G80" s="112">
        <v>203</v>
      </c>
      <c r="H80" s="112" t="s">
        <v>54</v>
      </c>
      <c r="I80" s="112">
        <v>106</v>
      </c>
      <c r="J80" s="112"/>
      <c r="K80" s="112">
        <f t="shared" si="3"/>
        <v>-19</v>
      </c>
      <c r="L80" s="113">
        <f t="shared" si="2"/>
        <v>52.21674876847291</v>
      </c>
    </row>
    <row r="81" spans="2:12" ht="11.25">
      <c r="B81" s="112" t="s">
        <v>165</v>
      </c>
      <c r="C81" s="112" t="s">
        <v>173</v>
      </c>
      <c r="D81" s="112" t="s">
        <v>174</v>
      </c>
      <c r="E81" s="112" t="s">
        <v>53</v>
      </c>
      <c r="F81" s="112">
        <v>151</v>
      </c>
      <c r="G81" s="112">
        <v>198</v>
      </c>
      <c r="H81" s="112" t="s">
        <v>54</v>
      </c>
      <c r="I81" s="112">
        <v>122</v>
      </c>
      <c r="J81" s="112"/>
      <c r="K81" s="112">
        <f t="shared" si="3"/>
        <v>47</v>
      </c>
      <c r="L81" s="113">
        <f t="shared" si="2"/>
        <v>61.61616161616161</v>
      </c>
    </row>
    <row r="82" spans="2:12" ht="11.25">
      <c r="B82" s="112" t="s">
        <v>165</v>
      </c>
      <c r="C82" s="112" t="s">
        <v>175</v>
      </c>
      <c r="D82" s="112" t="s">
        <v>176</v>
      </c>
      <c r="E82" s="112" t="s">
        <v>53</v>
      </c>
      <c r="F82" s="112">
        <v>49</v>
      </c>
      <c r="G82" s="112">
        <v>65</v>
      </c>
      <c r="H82" s="112" t="s">
        <v>54</v>
      </c>
      <c r="I82" s="112">
        <v>24</v>
      </c>
      <c r="J82" s="112"/>
      <c r="K82" s="112">
        <f t="shared" si="3"/>
        <v>16</v>
      </c>
      <c r="L82" s="113">
        <f t="shared" si="2"/>
        <v>36.92307692307693</v>
      </c>
    </row>
    <row r="83" spans="2:12" ht="11.25">
      <c r="B83" s="112" t="s">
        <v>177</v>
      </c>
      <c r="C83" s="112" t="s">
        <v>178</v>
      </c>
      <c r="D83" s="112" t="s">
        <v>179</v>
      </c>
      <c r="E83" s="112" t="s">
        <v>53</v>
      </c>
      <c r="F83" s="112">
        <v>320</v>
      </c>
      <c r="G83" s="112">
        <v>507</v>
      </c>
      <c r="H83" s="112">
        <v>22</v>
      </c>
      <c r="I83" s="112">
        <v>269</v>
      </c>
      <c r="J83" s="112"/>
      <c r="K83" s="112">
        <f t="shared" si="3"/>
        <v>187</v>
      </c>
      <c r="L83" s="113">
        <f t="shared" si="2"/>
        <v>53.05719921104537</v>
      </c>
    </row>
    <row r="84" spans="2:12" ht="11.25">
      <c r="B84" s="112" t="s">
        <v>177</v>
      </c>
      <c r="C84" s="112" t="s">
        <v>180</v>
      </c>
      <c r="D84" s="112" t="s">
        <v>181</v>
      </c>
      <c r="E84" s="112" t="s">
        <v>53</v>
      </c>
      <c r="F84" s="112">
        <v>189</v>
      </c>
      <c r="G84" s="112">
        <v>325</v>
      </c>
      <c r="H84" s="112" t="s">
        <v>54</v>
      </c>
      <c r="I84" s="112">
        <v>209</v>
      </c>
      <c r="J84" s="112"/>
      <c r="K84" s="112">
        <f t="shared" si="3"/>
        <v>136</v>
      </c>
      <c r="L84" s="113">
        <f aca="true" t="shared" si="4" ref="L84:L147">+I84/G84*100</f>
        <v>64.3076923076923</v>
      </c>
    </row>
    <row r="85" spans="2:12" ht="11.25">
      <c r="B85" s="112" t="s">
        <v>177</v>
      </c>
      <c r="C85" s="112" t="s">
        <v>180</v>
      </c>
      <c r="D85" s="112" t="s">
        <v>182</v>
      </c>
      <c r="E85" s="112" t="s">
        <v>57</v>
      </c>
      <c r="F85" s="112">
        <v>72</v>
      </c>
      <c r="G85" s="112">
        <v>115</v>
      </c>
      <c r="H85" s="112">
        <v>37</v>
      </c>
      <c r="I85" s="112">
        <v>55</v>
      </c>
      <c r="J85" s="112"/>
      <c r="K85" s="112">
        <f t="shared" si="3"/>
        <v>43</v>
      </c>
      <c r="L85" s="113">
        <f t="shared" si="4"/>
        <v>47.82608695652174</v>
      </c>
    </row>
    <row r="86" spans="2:12" ht="11.25">
      <c r="B86" s="112" t="s">
        <v>177</v>
      </c>
      <c r="C86" s="112" t="s">
        <v>183</v>
      </c>
      <c r="D86" s="112" t="s">
        <v>184</v>
      </c>
      <c r="E86" s="112" t="s">
        <v>53</v>
      </c>
      <c r="F86" s="112">
        <v>223</v>
      </c>
      <c r="G86" s="112">
        <v>364</v>
      </c>
      <c r="H86" s="112">
        <v>26</v>
      </c>
      <c r="I86" s="112">
        <v>193</v>
      </c>
      <c r="J86" s="112"/>
      <c r="K86" s="112">
        <f t="shared" si="3"/>
        <v>141</v>
      </c>
      <c r="L86" s="113">
        <f t="shared" si="4"/>
        <v>53.02197802197802</v>
      </c>
    </row>
    <row r="87" spans="2:12" ht="11.25">
      <c r="B87" s="112" t="s">
        <v>177</v>
      </c>
      <c r="C87" s="112" t="s">
        <v>57</v>
      </c>
      <c r="D87" s="112" t="s">
        <v>185</v>
      </c>
      <c r="E87" s="112" t="s">
        <v>53</v>
      </c>
      <c r="F87" s="112">
        <v>389</v>
      </c>
      <c r="G87" s="112">
        <v>346</v>
      </c>
      <c r="H87" s="112" t="s">
        <v>54</v>
      </c>
      <c r="I87" s="112">
        <v>245</v>
      </c>
      <c r="J87" s="112"/>
      <c r="K87" s="112">
        <f t="shared" si="3"/>
        <v>-43</v>
      </c>
      <c r="L87" s="113">
        <f t="shared" si="4"/>
        <v>70.8092485549133</v>
      </c>
    </row>
    <row r="88" spans="2:12" ht="11.25">
      <c r="B88" s="112" t="s">
        <v>177</v>
      </c>
      <c r="C88" s="112" t="s">
        <v>186</v>
      </c>
      <c r="D88" s="112" t="s">
        <v>187</v>
      </c>
      <c r="E88" s="112" t="s">
        <v>53</v>
      </c>
      <c r="F88" s="112">
        <v>53</v>
      </c>
      <c r="G88" s="112">
        <v>68</v>
      </c>
      <c r="H88" s="112" t="s">
        <v>54</v>
      </c>
      <c r="I88" s="112">
        <v>31</v>
      </c>
      <c r="J88" s="112"/>
      <c r="K88" s="112">
        <f t="shared" si="3"/>
        <v>15</v>
      </c>
      <c r="L88" s="113">
        <f t="shared" si="4"/>
        <v>45.588235294117645</v>
      </c>
    </row>
    <row r="89" spans="2:12" ht="11.25">
      <c r="B89" s="112" t="s">
        <v>177</v>
      </c>
      <c r="C89" s="112" t="s">
        <v>188</v>
      </c>
      <c r="D89" s="112" t="s">
        <v>189</v>
      </c>
      <c r="E89" s="112" t="s">
        <v>53</v>
      </c>
      <c r="F89" s="112">
        <v>50</v>
      </c>
      <c r="G89" s="112">
        <v>86</v>
      </c>
      <c r="H89" s="112" t="s">
        <v>54</v>
      </c>
      <c r="I89" s="112">
        <v>55</v>
      </c>
      <c r="J89" s="112"/>
      <c r="K89" s="112">
        <f t="shared" si="3"/>
        <v>36</v>
      </c>
      <c r="L89" s="113">
        <f t="shared" si="4"/>
        <v>63.95348837209303</v>
      </c>
    </row>
    <row r="90" spans="2:12" ht="11.25">
      <c r="B90" s="112" t="s">
        <v>177</v>
      </c>
      <c r="C90" s="112" t="s">
        <v>190</v>
      </c>
      <c r="D90" s="112" t="s">
        <v>191</v>
      </c>
      <c r="E90" s="112" t="s">
        <v>57</v>
      </c>
      <c r="F90" s="112">
        <v>1242</v>
      </c>
      <c r="G90" s="115">
        <v>1148</v>
      </c>
      <c r="H90" s="112">
        <v>101</v>
      </c>
      <c r="I90" s="112">
        <v>397</v>
      </c>
      <c r="J90" s="112"/>
      <c r="K90" s="112">
        <f t="shared" si="3"/>
        <v>-94</v>
      </c>
      <c r="L90" s="113">
        <f t="shared" si="4"/>
        <v>34.58188153310105</v>
      </c>
    </row>
    <row r="91" spans="2:12" ht="11.25">
      <c r="B91" s="112" t="s">
        <v>177</v>
      </c>
      <c r="C91" s="112" t="s">
        <v>190</v>
      </c>
      <c r="D91" s="112" t="s">
        <v>192</v>
      </c>
      <c r="E91" s="112" t="s">
        <v>53</v>
      </c>
      <c r="F91" s="112">
        <v>753</v>
      </c>
      <c r="G91" s="115">
        <v>971</v>
      </c>
      <c r="H91" s="112">
        <v>66</v>
      </c>
      <c r="I91" s="112">
        <v>605</v>
      </c>
      <c r="J91" s="112"/>
      <c r="K91" s="112">
        <f t="shared" si="3"/>
        <v>218</v>
      </c>
      <c r="L91" s="113">
        <f t="shared" si="4"/>
        <v>62.3069001029866</v>
      </c>
    </row>
    <row r="92" spans="2:12" ht="11.25">
      <c r="B92" s="112" t="s">
        <v>177</v>
      </c>
      <c r="C92" s="112" t="s">
        <v>190</v>
      </c>
      <c r="D92" s="112" t="s">
        <v>193</v>
      </c>
      <c r="E92" s="112" t="s">
        <v>53</v>
      </c>
      <c r="F92" s="112">
        <v>403</v>
      </c>
      <c r="G92" s="112">
        <v>562</v>
      </c>
      <c r="H92" s="112">
        <v>34</v>
      </c>
      <c r="I92" s="112">
        <v>267</v>
      </c>
      <c r="J92" s="112"/>
      <c r="K92" s="112">
        <f t="shared" si="3"/>
        <v>159</v>
      </c>
      <c r="L92" s="113">
        <f t="shared" si="4"/>
        <v>47.50889679715303</v>
      </c>
    </row>
    <row r="93" spans="2:12" ht="11.25">
      <c r="B93" s="112" t="s">
        <v>177</v>
      </c>
      <c r="C93" s="112" t="s">
        <v>190</v>
      </c>
      <c r="D93" s="112" t="s">
        <v>194</v>
      </c>
      <c r="E93" s="112" t="s">
        <v>57</v>
      </c>
      <c r="F93" s="112">
        <v>911</v>
      </c>
      <c r="G93" s="115">
        <v>1285</v>
      </c>
      <c r="H93" s="112" t="s">
        <v>54</v>
      </c>
      <c r="I93" s="112">
        <v>401</v>
      </c>
      <c r="J93" s="112"/>
      <c r="K93" s="112">
        <f t="shared" si="3"/>
        <v>374</v>
      </c>
      <c r="L93" s="113">
        <f t="shared" si="4"/>
        <v>31.20622568093385</v>
      </c>
    </row>
    <row r="94" spans="2:12" ht="11.25">
      <c r="B94" s="112" t="s">
        <v>177</v>
      </c>
      <c r="C94" s="112" t="s">
        <v>195</v>
      </c>
      <c r="D94" s="112" t="s">
        <v>196</v>
      </c>
      <c r="E94" s="112" t="s">
        <v>104</v>
      </c>
      <c r="F94" s="112">
        <v>2</v>
      </c>
      <c r="G94" s="112">
        <v>231</v>
      </c>
      <c r="H94" s="112">
        <v>67</v>
      </c>
      <c r="I94" s="112">
        <v>41</v>
      </c>
      <c r="J94" s="112"/>
      <c r="K94" s="112">
        <f t="shared" si="3"/>
        <v>229</v>
      </c>
      <c r="L94" s="113">
        <f t="shared" si="4"/>
        <v>17.74891774891775</v>
      </c>
    </row>
    <row r="95" spans="2:12" ht="11.25">
      <c r="B95" s="112" t="s">
        <v>177</v>
      </c>
      <c r="C95" s="112" t="s">
        <v>195</v>
      </c>
      <c r="D95" s="112" t="s">
        <v>197</v>
      </c>
      <c r="E95" s="112" t="s">
        <v>53</v>
      </c>
      <c r="F95" s="112">
        <v>104</v>
      </c>
      <c r="G95" s="112">
        <v>108</v>
      </c>
      <c r="H95" s="112">
        <v>5</v>
      </c>
      <c r="I95" s="112">
        <v>52</v>
      </c>
      <c r="J95" s="112"/>
      <c r="K95" s="112">
        <f t="shared" si="3"/>
        <v>4</v>
      </c>
      <c r="L95" s="113">
        <f t="shared" si="4"/>
        <v>48.148148148148145</v>
      </c>
    </row>
    <row r="96" spans="2:12" ht="11.25">
      <c r="B96" s="112" t="s">
        <v>177</v>
      </c>
      <c r="C96" s="112" t="s">
        <v>198</v>
      </c>
      <c r="D96" s="112" t="s">
        <v>199</v>
      </c>
      <c r="E96" s="112" t="s">
        <v>53</v>
      </c>
      <c r="F96" s="112">
        <v>518</v>
      </c>
      <c r="G96" s="112">
        <v>552</v>
      </c>
      <c r="H96" s="112" t="s">
        <v>54</v>
      </c>
      <c r="I96" s="112">
        <v>226</v>
      </c>
      <c r="J96" s="112"/>
      <c r="K96" s="112">
        <f t="shared" si="3"/>
        <v>34</v>
      </c>
      <c r="L96" s="113">
        <f t="shared" si="4"/>
        <v>40.94202898550724</v>
      </c>
    </row>
    <row r="97" spans="2:12" ht="11.25">
      <c r="B97" s="112" t="s">
        <v>177</v>
      </c>
      <c r="C97" s="112" t="s">
        <v>198</v>
      </c>
      <c r="D97" s="112" t="s">
        <v>200</v>
      </c>
      <c r="E97" s="112" t="s">
        <v>53</v>
      </c>
      <c r="F97" s="112">
        <v>240</v>
      </c>
      <c r="G97" s="112">
        <v>366</v>
      </c>
      <c r="H97" s="112">
        <v>73</v>
      </c>
      <c r="I97" s="112">
        <v>174</v>
      </c>
      <c r="J97" s="112"/>
      <c r="K97" s="112">
        <f t="shared" si="3"/>
        <v>126</v>
      </c>
      <c r="L97" s="113">
        <f t="shared" si="4"/>
        <v>47.540983606557376</v>
      </c>
    </row>
    <row r="98" spans="2:12" ht="11.25">
      <c r="B98" s="112" t="s">
        <v>177</v>
      </c>
      <c r="C98" s="112" t="s">
        <v>198</v>
      </c>
      <c r="D98" s="112" t="s">
        <v>201</v>
      </c>
      <c r="E98" s="112" t="s">
        <v>53</v>
      </c>
      <c r="F98" s="112">
        <v>339</v>
      </c>
      <c r="G98" s="112">
        <v>413</v>
      </c>
      <c r="H98" s="112" t="s">
        <v>54</v>
      </c>
      <c r="I98" s="112">
        <v>50</v>
      </c>
      <c r="J98" s="112"/>
      <c r="K98" s="112">
        <f t="shared" si="3"/>
        <v>74</v>
      </c>
      <c r="L98" s="113">
        <f t="shared" si="4"/>
        <v>12.106537530266344</v>
      </c>
    </row>
    <row r="99" spans="2:12" ht="11.25">
      <c r="B99" s="112" t="s">
        <v>177</v>
      </c>
      <c r="C99" s="112" t="s">
        <v>202</v>
      </c>
      <c r="D99" s="112" t="s">
        <v>203</v>
      </c>
      <c r="E99" s="112" t="s">
        <v>53</v>
      </c>
      <c r="F99" s="112">
        <v>29</v>
      </c>
      <c r="G99" s="112">
        <v>26</v>
      </c>
      <c r="H99" s="112" t="s">
        <v>54</v>
      </c>
      <c r="I99" s="112">
        <v>12</v>
      </c>
      <c r="J99" s="112"/>
      <c r="K99" s="112">
        <f t="shared" si="3"/>
        <v>-3</v>
      </c>
      <c r="L99" s="113">
        <f t="shared" si="4"/>
        <v>46.15384615384615</v>
      </c>
    </row>
    <row r="100" spans="2:12" ht="11.25">
      <c r="B100" s="112" t="s">
        <v>177</v>
      </c>
      <c r="C100" s="112" t="s">
        <v>204</v>
      </c>
      <c r="D100" s="112" t="s">
        <v>205</v>
      </c>
      <c r="E100" s="112" t="s">
        <v>53</v>
      </c>
      <c r="F100" s="112">
        <v>173</v>
      </c>
      <c r="G100" s="112">
        <v>312</v>
      </c>
      <c r="H100" s="112" t="s">
        <v>54</v>
      </c>
      <c r="I100" s="112">
        <v>159</v>
      </c>
      <c r="J100" s="112"/>
      <c r="K100" s="112">
        <f t="shared" si="3"/>
        <v>139</v>
      </c>
      <c r="L100" s="113">
        <f t="shared" si="4"/>
        <v>50.96153846153846</v>
      </c>
    </row>
    <row r="101" spans="2:12" ht="11.25">
      <c r="B101" s="112" t="s">
        <v>177</v>
      </c>
      <c r="C101" s="112" t="s">
        <v>204</v>
      </c>
      <c r="D101" s="112" t="s">
        <v>206</v>
      </c>
      <c r="E101" s="112" t="s">
        <v>53</v>
      </c>
      <c r="F101" s="112">
        <v>54</v>
      </c>
      <c r="G101" s="112">
        <v>39</v>
      </c>
      <c r="H101" s="112" t="s">
        <v>54</v>
      </c>
      <c r="I101" s="112">
        <v>18</v>
      </c>
      <c r="J101" s="112"/>
      <c r="K101" s="112">
        <f t="shared" si="3"/>
        <v>-15</v>
      </c>
      <c r="L101" s="113">
        <f t="shared" si="4"/>
        <v>46.15384615384615</v>
      </c>
    </row>
    <row r="102" spans="2:12" ht="11.25">
      <c r="B102" s="112" t="s">
        <v>207</v>
      </c>
      <c r="C102" s="112" t="s">
        <v>208</v>
      </c>
      <c r="D102" s="112" t="s">
        <v>209</v>
      </c>
      <c r="E102" s="112" t="s">
        <v>53</v>
      </c>
      <c r="F102" s="112">
        <v>174</v>
      </c>
      <c r="G102" s="112">
        <v>191</v>
      </c>
      <c r="H102" s="112" t="s">
        <v>54</v>
      </c>
      <c r="I102" s="112">
        <v>98</v>
      </c>
      <c r="J102" s="112"/>
      <c r="K102" s="112">
        <f t="shared" si="3"/>
        <v>17</v>
      </c>
      <c r="L102" s="113">
        <f t="shared" si="4"/>
        <v>51.30890052356021</v>
      </c>
    </row>
    <row r="103" spans="2:12" ht="11.25">
      <c r="B103" s="112" t="s">
        <v>207</v>
      </c>
      <c r="C103" s="112" t="s">
        <v>208</v>
      </c>
      <c r="D103" s="112" t="s">
        <v>210</v>
      </c>
      <c r="E103" s="112" t="s">
        <v>57</v>
      </c>
      <c r="F103" s="112">
        <v>100</v>
      </c>
      <c r="G103" s="112">
        <v>72</v>
      </c>
      <c r="H103" s="112" t="s">
        <v>54</v>
      </c>
      <c r="I103" s="112">
        <v>39</v>
      </c>
      <c r="J103" s="112"/>
      <c r="K103" s="112">
        <f t="shared" si="3"/>
        <v>-28</v>
      </c>
      <c r="L103" s="113">
        <f t="shared" si="4"/>
        <v>54.166666666666664</v>
      </c>
    </row>
    <row r="104" spans="2:12" ht="11.25">
      <c r="B104" s="112" t="s">
        <v>207</v>
      </c>
      <c r="C104" s="112" t="s">
        <v>211</v>
      </c>
      <c r="D104" s="112" t="s">
        <v>212</v>
      </c>
      <c r="E104" s="112" t="s">
        <v>53</v>
      </c>
      <c r="F104" s="112">
        <v>104</v>
      </c>
      <c r="G104" s="112">
        <v>119</v>
      </c>
      <c r="H104" s="112" t="s">
        <v>54</v>
      </c>
      <c r="I104" s="112">
        <v>34</v>
      </c>
      <c r="J104" s="112"/>
      <c r="K104" s="112">
        <f t="shared" si="3"/>
        <v>15</v>
      </c>
      <c r="L104" s="113">
        <f t="shared" si="4"/>
        <v>28.57142857142857</v>
      </c>
    </row>
    <row r="105" spans="2:12" ht="11.25">
      <c r="B105" s="112" t="s">
        <v>207</v>
      </c>
      <c r="C105" s="112" t="s">
        <v>211</v>
      </c>
      <c r="D105" s="112" t="s">
        <v>213</v>
      </c>
      <c r="E105" s="112" t="s">
        <v>57</v>
      </c>
      <c r="F105" s="112">
        <v>42</v>
      </c>
      <c r="G105" s="112">
        <v>53</v>
      </c>
      <c r="H105" s="112" t="s">
        <v>54</v>
      </c>
      <c r="I105" s="112">
        <v>27</v>
      </c>
      <c r="J105" s="112"/>
      <c r="K105" s="112">
        <f t="shared" si="3"/>
        <v>11</v>
      </c>
      <c r="L105" s="113">
        <f t="shared" si="4"/>
        <v>50.943396226415096</v>
      </c>
    </row>
    <row r="106" spans="2:12" ht="11.25">
      <c r="B106" s="112" t="s">
        <v>207</v>
      </c>
      <c r="C106" s="112" t="s">
        <v>214</v>
      </c>
      <c r="D106" s="112" t="s">
        <v>215</v>
      </c>
      <c r="E106" s="112" t="s">
        <v>53</v>
      </c>
      <c r="F106" s="112">
        <v>41</v>
      </c>
      <c r="G106" s="112">
        <v>49</v>
      </c>
      <c r="H106" s="112">
        <v>8</v>
      </c>
      <c r="I106" s="112">
        <v>28</v>
      </c>
      <c r="J106" s="112"/>
      <c r="K106" s="112">
        <f t="shared" si="3"/>
        <v>8</v>
      </c>
      <c r="L106" s="113">
        <f t="shared" si="4"/>
        <v>57.14285714285714</v>
      </c>
    </row>
    <row r="107" spans="2:12" ht="11.25">
      <c r="B107" s="112" t="s">
        <v>207</v>
      </c>
      <c r="C107" s="112" t="s">
        <v>216</v>
      </c>
      <c r="D107" s="112" t="s">
        <v>217</v>
      </c>
      <c r="E107" s="112" t="s">
        <v>57</v>
      </c>
      <c r="F107" s="112">
        <v>201</v>
      </c>
      <c r="G107" s="112">
        <v>148</v>
      </c>
      <c r="H107" s="112" t="s">
        <v>54</v>
      </c>
      <c r="I107" s="112">
        <v>35</v>
      </c>
      <c r="J107" s="112"/>
      <c r="K107" s="112">
        <f t="shared" si="3"/>
        <v>-53</v>
      </c>
      <c r="L107" s="113">
        <f t="shared" si="4"/>
        <v>23.64864864864865</v>
      </c>
    </row>
    <row r="108" spans="2:12" ht="11.25">
      <c r="B108" s="112" t="s">
        <v>207</v>
      </c>
      <c r="C108" s="112" t="s">
        <v>216</v>
      </c>
      <c r="D108" s="112" t="s">
        <v>218</v>
      </c>
      <c r="E108" s="112" t="s">
        <v>53</v>
      </c>
      <c r="F108" s="112">
        <v>150</v>
      </c>
      <c r="G108" s="112">
        <v>237</v>
      </c>
      <c r="H108" s="112">
        <v>21</v>
      </c>
      <c r="I108" s="112">
        <v>127</v>
      </c>
      <c r="J108" s="112"/>
      <c r="K108" s="112">
        <f t="shared" si="3"/>
        <v>87</v>
      </c>
      <c r="L108" s="113">
        <f t="shared" si="4"/>
        <v>53.58649789029536</v>
      </c>
    </row>
    <row r="109" spans="2:12" ht="11.25">
      <c r="B109" s="112" t="s">
        <v>219</v>
      </c>
      <c r="C109" s="112" t="s">
        <v>220</v>
      </c>
      <c r="D109" s="112" t="s">
        <v>221</v>
      </c>
      <c r="E109" s="112" t="s">
        <v>53</v>
      </c>
      <c r="F109" s="112">
        <v>106</v>
      </c>
      <c r="G109" s="112">
        <v>77</v>
      </c>
      <c r="H109" s="112" t="s">
        <v>54</v>
      </c>
      <c r="I109" s="112">
        <v>9</v>
      </c>
      <c r="J109" s="112"/>
      <c r="K109" s="112">
        <f t="shared" si="3"/>
        <v>-29</v>
      </c>
      <c r="L109" s="113">
        <f t="shared" si="4"/>
        <v>11.688311688311687</v>
      </c>
    </row>
    <row r="110" spans="2:12" ht="11.25">
      <c r="B110" s="112" t="s">
        <v>219</v>
      </c>
      <c r="C110" s="112" t="s">
        <v>220</v>
      </c>
      <c r="D110" s="112" t="s">
        <v>222</v>
      </c>
      <c r="E110" s="112" t="s">
        <v>53</v>
      </c>
      <c r="F110" s="112">
        <v>118</v>
      </c>
      <c r="G110" s="112">
        <v>204</v>
      </c>
      <c r="H110" s="112" t="s">
        <v>54</v>
      </c>
      <c r="I110" s="112">
        <v>20</v>
      </c>
      <c r="J110" s="112"/>
      <c r="K110" s="112">
        <f t="shared" si="3"/>
        <v>86</v>
      </c>
      <c r="L110" s="113">
        <f t="shared" si="4"/>
        <v>9.803921568627452</v>
      </c>
    </row>
    <row r="111" spans="2:12" ht="11.25">
      <c r="B111" s="112" t="s">
        <v>219</v>
      </c>
      <c r="C111" s="112" t="s">
        <v>223</v>
      </c>
      <c r="D111" s="112" t="s">
        <v>224</v>
      </c>
      <c r="E111" s="112" t="s">
        <v>53</v>
      </c>
      <c r="F111" s="112">
        <v>50</v>
      </c>
      <c r="G111" s="112">
        <v>41</v>
      </c>
      <c r="H111" s="112" t="s">
        <v>54</v>
      </c>
      <c r="I111" s="112" t="s">
        <v>84</v>
      </c>
      <c r="J111" s="112"/>
      <c r="K111" s="112">
        <f t="shared" si="3"/>
        <v>-9</v>
      </c>
      <c r="L111" s="113">
        <v>0</v>
      </c>
    </row>
    <row r="112" spans="2:12" ht="11.25">
      <c r="B112" s="112" t="s">
        <v>225</v>
      </c>
      <c r="C112" s="112" t="s">
        <v>226</v>
      </c>
      <c r="D112" s="112" t="s">
        <v>227</v>
      </c>
      <c r="E112" s="112" t="s">
        <v>53</v>
      </c>
      <c r="F112" s="112">
        <v>236</v>
      </c>
      <c r="G112" s="112">
        <v>231</v>
      </c>
      <c r="H112" s="112" t="s">
        <v>54</v>
      </c>
      <c r="I112" s="112">
        <v>156</v>
      </c>
      <c r="J112" s="112"/>
      <c r="K112" s="112">
        <f t="shared" si="3"/>
        <v>-5</v>
      </c>
      <c r="L112" s="113">
        <f t="shared" si="4"/>
        <v>67.53246753246754</v>
      </c>
    </row>
    <row r="113" spans="2:12" ht="11.25">
      <c r="B113" s="112" t="s">
        <v>225</v>
      </c>
      <c r="C113" s="112" t="s">
        <v>226</v>
      </c>
      <c r="D113" s="112" t="s">
        <v>228</v>
      </c>
      <c r="E113" s="112" t="s">
        <v>57</v>
      </c>
      <c r="F113" s="112">
        <v>260</v>
      </c>
      <c r="G113" s="112">
        <v>261</v>
      </c>
      <c r="H113" s="112" t="s">
        <v>54</v>
      </c>
      <c r="I113" s="112">
        <v>106</v>
      </c>
      <c r="J113" s="112"/>
      <c r="K113" s="112">
        <f t="shared" si="3"/>
        <v>1</v>
      </c>
      <c r="L113" s="113">
        <f t="shared" si="4"/>
        <v>40.61302681992337</v>
      </c>
    </row>
    <row r="114" spans="2:12" ht="11.25">
      <c r="B114" s="112" t="s">
        <v>225</v>
      </c>
      <c r="C114" s="112" t="s">
        <v>229</v>
      </c>
      <c r="D114" s="112" t="s">
        <v>230</v>
      </c>
      <c r="E114" s="112" t="s">
        <v>53</v>
      </c>
      <c r="F114" s="112">
        <v>207</v>
      </c>
      <c r="G114" s="112">
        <v>264</v>
      </c>
      <c r="H114" s="112" t="s">
        <v>54</v>
      </c>
      <c r="I114" s="112">
        <v>79</v>
      </c>
      <c r="J114" s="112"/>
      <c r="K114" s="112">
        <f t="shared" si="3"/>
        <v>57</v>
      </c>
      <c r="L114" s="113">
        <f t="shared" si="4"/>
        <v>29.924242424242426</v>
      </c>
    </row>
    <row r="115" spans="2:12" ht="11.25">
      <c r="B115" s="112" t="s">
        <v>225</v>
      </c>
      <c r="C115" s="112" t="s">
        <v>231</v>
      </c>
      <c r="D115" s="112" t="s">
        <v>232</v>
      </c>
      <c r="E115" s="112" t="s">
        <v>53</v>
      </c>
      <c r="F115" s="112">
        <v>394</v>
      </c>
      <c r="G115" s="112">
        <v>271</v>
      </c>
      <c r="H115" s="112" t="s">
        <v>54</v>
      </c>
      <c r="I115" s="112">
        <v>146</v>
      </c>
      <c r="J115" s="112"/>
      <c r="K115" s="112">
        <f t="shared" si="3"/>
        <v>-123</v>
      </c>
      <c r="L115" s="113">
        <f t="shared" si="4"/>
        <v>53.874538745387454</v>
      </c>
    </row>
    <row r="116" spans="2:12" ht="11.25">
      <c r="B116" s="112" t="s">
        <v>225</v>
      </c>
      <c r="C116" s="112" t="s">
        <v>233</v>
      </c>
      <c r="D116" s="112" t="s">
        <v>234</v>
      </c>
      <c r="E116" s="112" t="s">
        <v>57</v>
      </c>
      <c r="F116" s="112">
        <v>140</v>
      </c>
      <c r="G116" s="112">
        <v>112</v>
      </c>
      <c r="H116" s="112" t="s">
        <v>54</v>
      </c>
      <c r="I116" s="112">
        <v>54</v>
      </c>
      <c r="J116" s="112"/>
      <c r="K116" s="112">
        <f t="shared" si="3"/>
        <v>-28</v>
      </c>
      <c r="L116" s="113">
        <f t="shared" si="4"/>
        <v>48.214285714285715</v>
      </c>
    </row>
    <row r="117" spans="2:12" ht="11.25">
      <c r="B117" s="112" t="s">
        <v>225</v>
      </c>
      <c r="C117" s="112" t="s">
        <v>233</v>
      </c>
      <c r="D117" s="112" t="s">
        <v>235</v>
      </c>
      <c r="E117" s="112" t="s">
        <v>53</v>
      </c>
      <c r="F117" s="112">
        <v>429</v>
      </c>
      <c r="G117" s="112">
        <v>272</v>
      </c>
      <c r="H117" s="112" t="s">
        <v>54</v>
      </c>
      <c r="I117" s="112">
        <v>87</v>
      </c>
      <c r="J117" s="112"/>
      <c r="K117" s="112">
        <f t="shared" si="3"/>
        <v>-157</v>
      </c>
      <c r="L117" s="113">
        <f t="shared" si="4"/>
        <v>31.985294117647058</v>
      </c>
    </row>
    <row r="118" spans="2:12" ht="11.25">
      <c r="B118" s="112" t="s">
        <v>225</v>
      </c>
      <c r="C118" s="112" t="s">
        <v>233</v>
      </c>
      <c r="D118" s="112" t="s">
        <v>236</v>
      </c>
      <c r="E118" s="112" t="s">
        <v>57</v>
      </c>
      <c r="F118" s="112">
        <v>133</v>
      </c>
      <c r="G118" s="112">
        <v>47</v>
      </c>
      <c r="H118" s="112" t="s">
        <v>54</v>
      </c>
      <c r="I118" s="112">
        <v>31</v>
      </c>
      <c r="J118" s="112"/>
      <c r="K118" s="112">
        <f t="shared" si="3"/>
        <v>-86</v>
      </c>
      <c r="L118" s="113">
        <f t="shared" si="4"/>
        <v>65.95744680851064</v>
      </c>
    </row>
    <row r="119" spans="2:12" ht="11.25">
      <c r="B119" s="112" t="s">
        <v>225</v>
      </c>
      <c r="C119" s="112" t="s">
        <v>233</v>
      </c>
      <c r="D119" s="112" t="s">
        <v>237</v>
      </c>
      <c r="E119" s="112" t="s">
        <v>57</v>
      </c>
      <c r="F119" s="112">
        <v>266</v>
      </c>
      <c r="G119" s="112">
        <v>241</v>
      </c>
      <c r="H119" s="112" t="s">
        <v>54</v>
      </c>
      <c r="I119" s="112">
        <v>96</v>
      </c>
      <c r="J119" s="112"/>
      <c r="K119" s="112">
        <f t="shared" si="3"/>
        <v>-25</v>
      </c>
      <c r="L119" s="113">
        <f t="shared" si="4"/>
        <v>39.83402489626556</v>
      </c>
    </row>
    <row r="120" spans="2:12" ht="11.25">
      <c r="B120" s="112" t="s">
        <v>225</v>
      </c>
      <c r="C120" s="112" t="s">
        <v>238</v>
      </c>
      <c r="D120" s="112" t="s">
        <v>239</v>
      </c>
      <c r="E120" s="112" t="s">
        <v>53</v>
      </c>
      <c r="F120" s="112">
        <v>161</v>
      </c>
      <c r="G120" s="112">
        <v>168</v>
      </c>
      <c r="H120" s="112" t="s">
        <v>54</v>
      </c>
      <c r="I120" s="112">
        <v>51</v>
      </c>
      <c r="J120" s="112"/>
      <c r="K120" s="112">
        <f t="shared" si="3"/>
        <v>7</v>
      </c>
      <c r="L120" s="113">
        <f t="shared" si="4"/>
        <v>30.357142857142854</v>
      </c>
    </row>
    <row r="121" spans="2:12" ht="11.25">
      <c r="B121" s="112" t="s">
        <v>225</v>
      </c>
      <c r="C121" s="112" t="s">
        <v>240</v>
      </c>
      <c r="D121" s="112" t="s">
        <v>241</v>
      </c>
      <c r="E121" s="112" t="s">
        <v>53</v>
      </c>
      <c r="F121" s="112">
        <v>192</v>
      </c>
      <c r="G121" s="112">
        <v>244</v>
      </c>
      <c r="H121" s="112" t="s">
        <v>54</v>
      </c>
      <c r="I121" s="112">
        <v>101</v>
      </c>
      <c r="J121" s="112"/>
      <c r="K121" s="112">
        <f t="shared" si="3"/>
        <v>52</v>
      </c>
      <c r="L121" s="113">
        <f t="shared" si="4"/>
        <v>41.39344262295082</v>
      </c>
    </row>
    <row r="122" spans="2:12" ht="11.25">
      <c r="B122" s="112" t="s">
        <v>225</v>
      </c>
      <c r="C122" s="112" t="s">
        <v>240</v>
      </c>
      <c r="D122" s="112" t="s">
        <v>242</v>
      </c>
      <c r="E122" s="112" t="s">
        <v>53</v>
      </c>
      <c r="F122" s="115">
        <v>1125</v>
      </c>
      <c r="G122" s="115">
        <v>1218</v>
      </c>
      <c r="H122" s="112">
        <v>96</v>
      </c>
      <c r="I122" s="112">
        <v>525</v>
      </c>
      <c r="J122" s="112"/>
      <c r="K122" s="112">
        <f t="shared" si="3"/>
        <v>93</v>
      </c>
      <c r="L122" s="113">
        <f t="shared" si="4"/>
        <v>43.103448275862064</v>
      </c>
    </row>
    <row r="123" spans="2:12" ht="11.25">
      <c r="B123" s="112" t="s">
        <v>225</v>
      </c>
      <c r="C123" s="112" t="s">
        <v>243</v>
      </c>
      <c r="D123" s="112" t="s">
        <v>244</v>
      </c>
      <c r="E123" s="112" t="s">
        <v>53</v>
      </c>
      <c r="F123" s="112">
        <v>53</v>
      </c>
      <c r="G123" s="112">
        <v>57</v>
      </c>
      <c r="H123" s="112" t="s">
        <v>54</v>
      </c>
      <c r="I123" s="112">
        <v>17</v>
      </c>
      <c r="J123" s="112"/>
      <c r="K123" s="112">
        <f t="shared" si="3"/>
        <v>4</v>
      </c>
      <c r="L123" s="113">
        <f t="shared" si="4"/>
        <v>29.82456140350877</v>
      </c>
    </row>
    <row r="124" spans="2:12" ht="11.25">
      <c r="B124" s="112" t="s">
        <v>225</v>
      </c>
      <c r="C124" s="112" t="s">
        <v>245</v>
      </c>
      <c r="D124" s="112" t="s">
        <v>246</v>
      </c>
      <c r="E124" s="112" t="s">
        <v>53</v>
      </c>
      <c r="F124" s="112">
        <v>230</v>
      </c>
      <c r="G124" s="112">
        <v>203</v>
      </c>
      <c r="H124" s="112">
        <v>30</v>
      </c>
      <c r="I124" s="112">
        <v>102</v>
      </c>
      <c r="J124" s="112"/>
      <c r="K124" s="112">
        <f t="shared" si="3"/>
        <v>-27</v>
      </c>
      <c r="L124" s="113">
        <f t="shared" si="4"/>
        <v>50.24630541871922</v>
      </c>
    </row>
    <row r="125" spans="2:12" ht="11.25">
      <c r="B125" s="112" t="s">
        <v>247</v>
      </c>
      <c r="C125" s="112" t="s">
        <v>248</v>
      </c>
      <c r="D125" s="112" t="s">
        <v>249</v>
      </c>
      <c r="E125" s="112" t="s">
        <v>57</v>
      </c>
      <c r="F125" s="112">
        <v>52</v>
      </c>
      <c r="G125" s="112">
        <v>61</v>
      </c>
      <c r="H125" s="112" t="s">
        <v>54</v>
      </c>
      <c r="I125" s="112">
        <v>5</v>
      </c>
      <c r="J125" s="112"/>
      <c r="K125" s="112">
        <f t="shared" si="3"/>
        <v>9</v>
      </c>
      <c r="L125" s="113">
        <f t="shared" si="4"/>
        <v>8.19672131147541</v>
      </c>
    </row>
    <row r="126" spans="2:12" ht="11.25">
      <c r="B126" s="112" t="s">
        <v>247</v>
      </c>
      <c r="C126" s="112" t="s">
        <v>248</v>
      </c>
      <c r="D126" s="112" t="s">
        <v>250</v>
      </c>
      <c r="E126" s="112" t="s">
        <v>53</v>
      </c>
      <c r="F126" s="112">
        <v>301</v>
      </c>
      <c r="G126" s="112">
        <v>371</v>
      </c>
      <c r="H126" s="112">
        <v>10</v>
      </c>
      <c r="I126" s="112">
        <v>86</v>
      </c>
      <c r="J126" s="112"/>
      <c r="K126" s="112">
        <f t="shared" si="3"/>
        <v>70</v>
      </c>
      <c r="L126" s="113">
        <f t="shared" si="4"/>
        <v>23.180592991913745</v>
      </c>
    </row>
    <row r="127" spans="2:12" ht="11.25">
      <c r="B127" s="112" t="s">
        <v>247</v>
      </c>
      <c r="C127" s="112" t="s">
        <v>248</v>
      </c>
      <c r="D127" s="112" t="s">
        <v>251</v>
      </c>
      <c r="E127" s="112" t="s">
        <v>53</v>
      </c>
      <c r="F127" s="112">
        <v>229</v>
      </c>
      <c r="G127" s="112">
        <v>247</v>
      </c>
      <c r="H127" s="112" t="s">
        <v>54</v>
      </c>
      <c r="I127" s="112">
        <v>44</v>
      </c>
      <c r="J127" s="112"/>
      <c r="K127" s="112">
        <f t="shared" si="3"/>
        <v>18</v>
      </c>
      <c r="L127" s="113">
        <f t="shared" si="4"/>
        <v>17.813765182186234</v>
      </c>
    </row>
    <row r="128" spans="2:12" ht="11.25">
      <c r="B128" s="112" t="s">
        <v>247</v>
      </c>
      <c r="C128" s="112" t="s">
        <v>248</v>
      </c>
      <c r="D128" s="112" t="s">
        <v>251</v>
      </c>
      <c r="E128" s="112" t="s">
        <v>252</v>
      </c>
      <c r="F128" s="112">
        <v>45</v>
      </c>
      <c r="G128" s="112">
        <v>31</v>
      </c>
      <c r="H128" s="112">
        <v>31</v>
      </c>
      <c r="I128" s="112">
        <v>4</v>
      </c>
      <c r="J128" s="112"/>
      <c r="K128" s="112">
        <f t="shared" si="3"/>
        <v>-14</v>
      </c>
      <c r="L128" s="113">
        <f t="shared" si="4"/>
        <v>12.903225806451612</v>
      </c>
    </row>
    <row r="129" spans="2:12" ht="11.25">
      <c r="B129" s="112" t="s">
        <v>247</v>
      </c>
      <c r="C129" s="112" t="s">
        <v>248</v>
      </c>
      <c r="D129" s="112" t="s">
        <v>253</v>
      </c>
      <c r="E129" s="112" t="s">
        <v>57</v>
      </c>
      <c r="F129" s="112">
        <v>110</v>
      </c>
      <c r="G129" s="112">
        <v>135</v>
      </c>
      <c r="H129" s="112" t="s">
        <v>54</v>
      </c>
      <c r="I129" s="112">
        <v>4</v>
      </c>
      <c r="J129" s="112"/>
      <c r="K129" s="112">
        <f t="shared" si="3"/>
        <v>25</v>
      </c>
      <c r="L129" s="113">
        <f t="shared" si="4"/>
        <v>2.9629629629629632</v>
      </c>
    </row>
    <row r="130" spans="2:12" ht="11.25">
      <c r="B130" s="112" t="s">
        <v>247</v>
      </c>
      <c r="C130" s="112" t="s">
        <v>254</v>
      </c>
      <c r="D130" s="112" t="s">
        <v>255</v>
      </c>
      <c r="E130" s="112" t="s">
        <v>53</v>
      </c>
      <c r="F130" s="112">
        <v>117</v>
      </c>
      <c r="G130" s="112">
        <v>156</v>
      </c>
      <c r="H130" s="112" t="s">
        <v>54</v>
      </c>
      <c r="I130" s="112">
        <v>40</v>
      </c>
      <c r="J130" s="112"/>
      <c r="K130" s="112">
        <f t="shared" si="3"/>
        <v>39</v>
      </c>
      <c r="L130" s="113">
        <f t="shared" si="4"/>
        <v>25.64102564102564</v>
      </c>
    </row>
    <row r="131" spans="2:12" ht="11.25">
      <c r="B131" s="112" t="s">
        <v>247</v>
      </c>
      <c r="C131" s="112" t="s">
        <v>256</v>
      </c>
      <c r="D131" s="112" t="s">
        <v>257</v>
      </c>
      <c r="E131" s="112" t="s">
        <v>53</v>
      </c>
      <c r="F131" s="112">
        <v>375</v>
      </c>
      <c r="G131" s="112">
        <v>518</v>
      </c>
      <c r="H131" s="112">
        <v>27</v>
      </c>
      <c r="I131" s="112">
        <v>88</v>
      </c>
      <c r="J131" s="112"/>
      <c r="K131" s="112">
        <f t="shared" si="3"/>
        <v>143</v>
      </c>
      <c r="L131" s="113">
        <f t="shared" si="4"/>
        <v>16.988416988416986</v>
      </c>
    </row>
    <row r="132" spans="2:12" ht="11.25">
      <c r="B132" s="112" t="s">
        <v>247</v>
      </c>
      <c r="C132" s="112" t="s">
        <v>256</v>
      </c>
      <c r="D132" s="112" t="s">
        <v>258</v>
      </c>
      <c r="E132" s="112" t="s">
        <v>53</v>
      </c>
      <c r="F132" s="112">
        <v>145</v>
      </c>
      <c r="G132" s="112">
        <v>116</v>
      </c>
      <c r="H132" s="112" t="s">
        <v>54</v>
      </c>
      <c r="I132" s="112">
        <v>40</v>
      </c>
      <c r="J132" s="112"/>
      <c r="K132" s="112">
        <f t="shared" si="3"/>
        <v>-29</v>
      </c>
      <c r="L132" s="113">
        <f t="shared" si="4"/>
        <v>34.48275862068966</v>
      </c>
    </row>
    <row r="133" spans="2:12" ht="11.25">
      <c r="B133" s="112" t="s">
        <v>247</v>
      </c>
      <c r="C133" s="112" t="s">
        <v>256</v>
      </c>
      <c r="D133" s="112" t="s">
        <v>259</v>
      </c>
      <c r="E133" s="112" t="s">
        <v>53</v>
      </c>
      <c r="F133" s="112">
        <v>65</v>
      </c>
      <c r="G133" s="112">
        <v>76</v>
      </c>
      <c r="H133" s="112" t="s">
        <v>54</v>
      </c>
      <c r="I133" s="112">
        <v>5</v>
      </c>
      <c r="J133" s="112"/>
      <c r="K133" s="112">
        <f aca="true" t="shared" si="5" ref="K133:K196">+G133-F133</f>
        <v>11</v>
      </c>
      <c r="L133" s="113">
        <f t="shared" si="4"/>
        <v>6.578947368421052</v>
      </c>
    </row>
    <row r="134" spans="2:12" ht="11.25">
      <c r="B134" s="112" t="s">
        <v>247</v>
      </c>
      <c r="C134" s="112" t="s">
        <v>260</v>
      </c>
      <c r="D134" s="112" t="s">
        <v>261</v>
      </c>
      <c r="E134" s="112" t="s">
        <v>53</v>
      </c>
      <c r="F134" s="112">
        <v>632</v>
      </c>
      <c r="G134" s="115">
        <v>1043</v>
      </c>
      <c r="H134" s="112">
        <v>85</v>
      </c>
      <c r="I134" s="112">
        <v>208</v>
      </c>
      <c r="J134" s="112"/>
      <c r="K134" s="112">
        <f t="shared" si="5"/>
        <v>411</v>
      </c>
      <c r="L134" s="113">
        <f t="shared" si="4"/>
        <v>19.942473633748804</v>
      </c>
    </row>
    <row r="135" spans="2:12" ht="11.25">
      <c r="B135" s="112" t="s">
        <v>247</v>
      </c>
      <c r="C135" s="112" t="s">
        <v>262</v>
      </c>
      <c r="D135" s="112" t="s">
        <v>263</v>
      </c>
      <c r="E135" s="112" t="s">
        <v>53</v>
      </c>
      <c r="F135" s="112">
        <v>306</v>
      </c>
      <c r="G135" s="112">
        <v>526</v>
      </c>
      <c r="H135" s="112">
        <v>20</v>
      </c>
      <c r="I135" s="112">
        <v>35</v>
      </c>
      <c r="J135" s="112"/>
      <c r="K135" s="112">
        <f t="shared" si="5"/>
        <v>220</v>
      </c>
      <c r="L135" s="113">
        <f t="shared" si="4"/>
        <v>6.653992395437262</v>
      </c>
    </row>
    <row r="136" spans="2:12" ht="11.25">
      <c r="B136" s="112" t="s">
        <v>264</v>
      </c>
      <c r="C136" s="112" t="s">
        <v>265</v>
      </c>
      <c r="D136" s="112" t="s">
        <v>266</v>
      </c>
      <c r="E136" s="112" t="s">
        <v>57</v>
      </c>
      <c r="F136" s="112">
        <v>176</v>
      </c>
      <c r="G136" s="112">
        <v>74</v>
      </c>
      <c r="H136" s="112" t="s">
        <v>54</v>
      </c>
      <c r="I136" s="112">
        <v>52</v>
      </c>
      <c r="J136" s="112"/>
      <c r="K136" s="112">
        <f t="shared" si="5"/>
        <v>-102</v>
      </c>
      <c r="L136" s="113">
        <f t="shared" si="4"/>
        <v>70.27027027027027</v>
      </c>
    </row>
    <row r="137" spans="2:12" ht="11.25">
      <c r="B137" s="112" t="s">
        <v>264</v>
      </c>
      <c r="C137" s="112" t="s">
        <v>265</v>
      </c>
      <c r="D137" s="112" t="s">
        <v>267</v>
      </c>
      <c r="E137" s="112" t="s">
        <v>53</v>
      </c>
      <c r="F137" s="112">
        <v>659</v>
      </c>
      <c r="G137" s="112">
        <v>361</v>
      </c>
      <c r="H137" s="112">
        <v>24</v>
      </c>
      <c r="I137" s="112">
        <v>52</v>
      </c>
      <c r="J137" s="112"/>
      <c r="K137" s="112">
        <f t="shared" si="5"/>
        <v>-298</v>
      </c>
      <c r="L137" s="113">
        <f t="shared" si="4"/>
        <v>14.40443213296399</v>
      </c>
    </row>
    <row r="138" spans="2:12" ht="11.25">
      <c r="B138" s="112" t="s">
        <v>264</v>
      </c>
      <c r="C138" s="112" t="s">
        <v>265</v>
      </c>
      <c r="D138" s="112" t="s">
        <v>268</v>
      </c>
      <c r="E138" s="112" t="s">
        <v>53</v>
      </c>
      <c r="F138" s="112">
        <v>62</v>
      </c>
      <c r="G138" s="112">
        <v>75</v>
      </c>
      <c r="H138" s="112" t="s">
        <v>54</v>
      </c>
      <c r="I138" s="112">
        <v>15</v>
      </c>
      <c r="J138" s="112"/>
      <c r="K138" s="112">
        <f t="shared" si="5"/>
        <v>13</v>
      </c>
      <c r="L138" s="113">
        <f t="shared" si="4"/>
        <v>20</v>
      </c>
    </row>
    <row r="139" spans="2:12" ht="11.25">
      <c r="B139" s="112" t="s">
        <v>264</v>
      </c>
      <c r="C139" s="112" t="s">
        <v>265</v>
      </c>
      <c r="D139" s="112" t="s">
        <v>269</v>
      </c>
      <c r="E139" s="112" t="s">
        <v>57</v>
      </c>
      <c r="F139" s="112">
        <v>180</v>
      </c>
      <c r="G139" s="112">
        <v>94</v>
      </c>
      <c r="H139" s="112" t="s">
        <v>54</v>
      </c>
      <c r="I139" s="112">
        <v>30</v>
      </c>
      <c r="J139" s="112"/>
      <c r="K139" s="112">
        <f t="shared" si="5"/>
        <v>-86</v>
      </c>
      <c r="L139" s="113">
        <f t="shared" si="4"/>
        <v>31.914893617021278</v>
      </c>
    </row>
    <row r="140" spans="2:12" ht="11.25">
      <c r="B140" s="112" t="s">
        <v>264</v>
      </c>
      <c r="C140" s="112" t="s">
        <v>270</v>
      </c>
      <c r="D140" s="112" t="s">
        <v>271</v>
      </c>
      <c r="E140" s="112" t="s">
        <v>53</v>
      </c>
      <c r="F140" s="112">
        <v>34</v>
      </c>
      <c r="G140" s="112">
        <v>56</v>
      </c>
      <c r="H140" s="112" t="s">
        <v>54</v>
      </c>
      <c r="I140" s="112">
        <v>9</v>
      </c>
      <c r="J140" s="112"/>
      <c r="K140" s="112">
        <f t="shared" si="5"/>
        <v>22</v>
      </c>
      <c r="L140" s="113">
        <f t="shared" si="4"/>
        <v>16.071428571428573</v>
      </c>
    </row>
    <row r="141" spans="2:12" ht="11.25">
      <c r="B141" s="112" t="s">
        <v>264</v>
      </c>
      <c r="C141" s="112" t="s">
        <v>270</v>
      </c>
      <c r="D141" s="112" t="s">
        <v>272</v>
      </c>
      <c r="E141" s="112" t="s">
        <v>57</v>
      </c>
      <c r="F141" s="112">
        <v>392</v>
      </c>
      <c r="G141" s="112">
        <v>126</v>
      </c>
      <c r="H141" s="112" t="s">
        <v>54</v>
      </c>
      <c r="I141" s="112">
        <v>101</v>
      </c>
      <c r="J141" s="112"/>
      <c r="K141" s="112">
        <f t="shared" si="5"/>
        <v>-266</v>
      </c>
      <c r="L141" s="113">
        <f t="shared" si="4"/>
        <v>80.15873015873017</v>
      </c>
    </row>
    <row r="142" spans="2:12" ht="11.25">
      <c r="B142" s="112" t="s">
        <v>264</v>
      </c>
      <c r="C142" s="112" t="s">
        <v>270</v>
      </c>
      <c r="D142" s="112" t="s">
        <v>273</v>
      </c>
      <c r="E142" s="112" t="s">
        <v>53</v>
      </c>
      <c r="F142" s="112">
        <v>46</v>
      </c>
      <c r="G142" s="112" t="s">
        <v>54</v>
      </c>
      <c r="H142" s="112" t="s">
        <v>54</v>
      </c>
      <c r="I142" s="112" t="s">
        <v>84</v>
      </c>
      <c r="J142" s="112"/>
      <c r="K142" s="112"/>
      <c r="L142" s="113"/>
    </row>
    <row r="143" spans="2:12" ht="11.25">
      <c r="B143" s="112" t="s">
        <v>264</v>
      </c>
      <c r="C143" s="112" t="s">
        <v>270</v>
      </c>
      <c r="D143" s="112" t="s">
        <v>274</v>
      </c>
      <c r="E143" s="112" t="s">
        <v>53</v>
      </c>
      <c r="F143" s="112">
        <v>271</v>
      </c>
      <c r="G143" s="112">
        <v>164</v>
      </c>
      <c r="H143" s="112">
        <v>1</v>
      </c>
      <c r="I143" s="112">
        <v>10</v>
      </c>
      <c r="J143" s="112"/>
      <c r="K143" s="112">
        <f t="shared" si="5"/>
        <v>-107</v>
      </c>
      <c r="L143" s="113">
        <f t="shared" si="4"/>
        <v>6.097560975609756</v>
      </c>
    </row>
    <row r="144" spans="2:12" ht="11.25">
      <c r="B144" s="112" t="s">
        <v>264</v>
      </c>
      <c r="C144" s="112" t="s">
        <v>275</v>
      </c>
      <c r="D144" s="112" t="s">
        <v>276</v>
      </c>
      <c r="E144" s="112" t="s">
        <v>53</v>
      </c>
      <c r="F144" s="112">
        <v>266</v>
      </c>
      <c r="G144" s="112">
        <v>288</v>
      </c>
      <c r="H144" s="112" t="s">
        <v>54</v>
      </c>
      <c r="I144" s="112">
        <v>32</v>
      </c>
      <c r="J144" s="112"/>
      <c r="K144" s="112">
        <f t="shared" si="5"/>
        <v>22</v>
      </c>
      <c r="L144" s="113">
        <f t="shared" si="4"/>
        <v>11.11111111111111</v>
      </c>
    </row>
    <row r="145" spans="2:12" ht="11.25">
      <c r="B145" s="112" t="s">
        <v>264</v>
      </c>
      <c r="C145" s="112" t="s">
        <v>277</v>
      </c>
      <c r="D145" s="112" t="s">
        <v>278</v>
      </c>
      <c r="E145" s="112" t="s">
        <v>57</v>
      </c>
      <c r="F145" s="112">
        <v>158</v>
      </c>
      <c r="G145" s="112">
        <v>69</v>
      </c>
      <c r="H145" s="112" t="s">
        <v>54</v>
      </c>
      <c r="I145" s="112">
        <v>15</v>
      </c>
      <c r="J145" s="112"/>
      <c r="K145" s="112">
        <f t="shared" si="5"/>
        <v>-89</v>
      </c>
      <c r="L145" s="113">
        <f t="shared" si="4"/>
        <v>21.73913043478261</v>
      </c>
    </row>
    <row r="146" spans="2:12" ht="11.25">
      <c r="B146" s="112" t="s">
        <v>264</v>
      </c>
      <c r="C146" s="112" t="s">
        <v>277</v>
      </c>
      <c r="D146" s="112" t="s">
        <v>279</v>
      </c>
      <c r="E146" s="112" t="s">
        <v>53</v>
      </c>
      <c r="F146" s="112">
        <v>363</v>
      </c>
      <c r="G146" s="112">
        <v>337</v>
      </c>
      <c r="H146" s="112">
        <v>10</v>
      </c>
      <c r="I146" s="112">
        <v>119</v>
      </c>
      <c r="J146" s="112"/>
      <c r="K146" s="112">
        <f t="shared" si="5"/>
        <v>-26</v>
      </c>
      <c r="L146" s="113">
        <f t="shared" si="4"/>
        <v>35.311572700296736</v>
      </c>
    </row>
    <row r="147" spans="2:12" ht="11.25">
      <c r="B147" s="112" t="s">
        <v>264</v>
      </c>
      <c r="C147" s="112" t="s">
        <v>277</v>
      </c>
      <c r="D147" s="112" t="s">
        <v>280</v>
      </c>
      <c r="E147" s="112" t="s">
        <v>57</v>
      </c>
      <c r="F147" s="112">
        <v>167</v>
      </c>
      <c r="G147" s="112">
        <v>195</v>
      </c>
      <c r="H147" s="112" t="s">
        <v>54</v>
      </c>
      <c r="I147" s="112">
        <v>5</v>
      </c>
      <c r="J147" s="112"/>
      <c r="K147" s="112">
        <f t="shared" si="5"/>
        <v>28</v>
      </c>
      <c r="L147" s="113">
        <f t="shared" si="4"/>
        <v>2.564102564102564</v>
      </c>
    </row>
    <row r="148" spans="2:12" ht="11.25">
      <c r="B148" s="112" t="s">
        <v>281</v>
      </c>
      <c r="C148" s="112" t="s">
        <v>282</v>
      </c>
      <c r="D148" s="112" t="s">
        <v>283</v>
      </c>
      <c r="E148" s="112" t="s">
        <v>53</v>
      </c>
      <c r="F148" s="112">
        <v>276</v>
      </c>
      <c r="G148" s="112">
        <v>389</v>
      </c>
      <c r="H148" s="112">
        <v>25</v>
      </c>
      <c r="I148" s="112">
        <v>85</v>
      </c>
      <c r="J148" s="112"/>
      <c r="K148" s="112">
        <f t="shared" si="5"/>
        <v>113</v>
      </c>
      <c r="L148" s="113">
        <f aca="true" t="shared" si="6" ref="L148:L205">+I148/G148*100</f>
        <v>21.85089974293059</v>
      </c>
    </row>
    <row r="149" spans="2:12" ht="11.25">
      <c r="B149" s="112" t="s">
        <v>281</v>
      </c>
      <c r="C149" s="112" t="s">
        <v>282</v>
      </c>
      <c r="D149" s="112" t="s">
        <v>284</v>
      </c>
      <c r="E149" s="112" t="s">
        <v>53</v>
      </c>
      <c r="F149" s="112">
        <v>93</v>
      </c>
      <c r="G149" s="112">
        <v>47</v>
      </c>
      <c r="H149" s="112" t="s">
        <v>54</v>
      </c>
      <c r="I149" s="112">
        <v>18</v>
      </c>
      <c r="J149" s="112"/>
      <c r="K149" s="112">
        <f t="shared" si="5"/>
        <v>-46</v>
      </c>
      <c r="L149" s="113">
        <f t="shared" si="6"/>
        <v>38.297872340425535</v>
      </c>
    </row>
    <row r="150" spans="2:12" ht="11.25">
      <c r="B150" s="112" t="s">
        <v>281</v>
      </c>
      <c r="C150" s="112" t="s">
        <v>62</v>
      </c>
      <c r="D150" s="112" t="s">
        <v>285</v>
      </c>
      <c r="E150" s="112" t="s">
        <v>53</v>
      </c>
      <c r="F150" s="112">
        <v>181</v>
      </c>
      <c r="G150" s="112">
        <v>266</v>
      </c>
      <c r="H150" s="112" t="s">
        <v>54</v>
      </c>
      <c r="I150" s="112">
        <v>38</v>
      </c>
      <c r="J150" s="112"/>
      <c r="K150" s="112">
        <f t="shared" si="5"/>
        <v>85</v>
      </c>
      <c r="L150" s="113">
        <f t="shared" si="6"/>
        <v>14.285714285714285</v>
      </c>
    </row>
    <row r="151" spans="2:12" ht="11.25">
      <c r="B151" s="112" t="s">
        <v>281</v>
      </c>
      <c r="C151" s="112" t="s">
        <v>62</v>
      </c>
      <c r="D151" s="112" t="s">
        <v>286</v>
      </c>
      <c r="E151" s="112" t="s">
        <v>53</v>
      </c>
      <c r="F151" s="112">
        <v>48</v>
      </c>
      <c r="G151" s="112">
        <v>78</v>
      </c>
      <c r="H151" s="112" t="s">
        <v>54</v>
      </c>
      <c r="I151" s="112">
        <v>14</v>
      </c>
      <c r="J151" s="112"/>
      <c r="K151" s="112">
        <f t="shared" si="5"/>
        <v>30</v>
      </c>
      <c r="L151" s="113">
        <f t="shared" si="6"/>
        <v>17.94871794871795</v>
      </c>
    </row>
    <row r="152" spans="2:12" ht="11.25">
      <c r="B152" s="112" t="s">
        <v>281</v>
      </c>
      <c r="C152" s="112" t="s">
        <v>62</v>
      </c>
      <c r="D152" s="112" t="s">
        <v>287</v>
      </c>
      <c r="E152" s="112" t="s">
        <v>57</v>
      </c>
      <c r="F152" s="112">
        <v>113</v>
      </c>
      <c r="G152" s="112">
        <v>77</v>
      </c>
      <c r="H152" s="112" t="s">
        <v>54</v>
      </c>
      <c r="I152" s="112">
        <v>19</v>
      </c>
      <c r="J152" s="112"/>
      <c r="K152" s="112">
        <f t="shared" si="5"/>
        <v>-36</v>
      </c>
      <c r="L152" s="113">
        <f t="shared" si="6"/>
        <v>24.675324675324674</v>
      </c>
    </row>
    <row r="153" spans="2:12" ht="11.25">
      <c r="B153" s="112" t="s">
        <v>281</v>
      </c>
      <c r="C153" s="112" t="s">
        <v>288</v>
      </c>
      <c r="D153" s="112" t="s">
        <v>289</v>
      </c>
      <c r="E153" s="112" t="s">
        <v>53</v>
      </c>
      <c r="F153" s="112">
        <v>298</v>
      </c>
      <c r="G153" s="112">
        <v>261</v>
      </c>
      <c r="H153" s="112" t="s">
        <v>54</v>
      </c>
      <c r="I153" s="112">
        <v>75</v>
      </c>
      <c r="J153" s="112"/>
      <c r="K153" s="112">
        <f t="shared" si="5"/>
        <v>-37</v>
      </c>
      <c r="L153" s="113">
        <f t="shared" si="6"/>
        <v>28.735632183908045</v>
      </c>
    </row>
    <row r="154" spans="2:12" ht="11.25">
      <c r="B154" s="112" t="s">
        <v>281</v>
      </c>
      <c r="C154" s="112" t="s">
        <v>288</v>
      </c>
      <c r="D154" s="112" t="s">
        <v>290</v>
      </c>
      <c r="E154" s="112" t="s">
        <v>53</v>
      </c>
      <c r="F154" s="112">
        <v>138</v>
      </c>
      <c r="G154" s="112">
        <v>214</v>
      </c>
      <c r="H154" s="112" t="s">
        <v>54</v>
      </c>
      <c r="I154" s="112">
        <v>9</v>
      </c>
      <c r="J154" s="112"/>
      <c r="K154" s="112">
        <f t="shared" si="5"/>
        <v>76</v>
      </c>
      <c r="L154" s="113">
        <f t="shared" si="6"/>
        <v>4.205607476635514</v>
      </c>
    </row>
    <row r="155" spans="2:12" ht="11.25">
      <c r="B155" s="112" t="s">
        <v>281</v>
      </c>
      <c r="C155" s="112" t="s">
        <v>288</v>
      </c>
      <c r="D155" s="112" t="s">
        <v>291</v>
      </c>
      <c r="E155" s="112" t="s">
        <v>53</v>
      </c>
      <c r="F155" s="112">
        <v>314</v>
      </c>
      <c r="G155" s="112">
        <v>364</v>
      </c>
      <c r="H155" s="112">
        <v>19</v>
      </c>
      <c r="I155" s="112">
        <v>131</v>
      </c>
      <c r="J155" s="112"/>
      <c r="K155" s="112">
        <f t="shared" si="5"/>
        <v>50</v>
      </c>
      <c r="L155" s="113">
        <f t="shared" si="6"/>
        <v>35.989010989010985</v>
      </c>
    </row>
    <row r="156" spans="2:12" ht="11.25">
      <c r="B156" s="112" t="s">
        <v>281</v>
      </c>
      <c r="C156" s="112" t="s">
        <v>288</v>
      </c>
      <c r="D156" s="112" t="s">
        <v>292</v>
      </c>
      <c r="E156" s="112" t="s">
        <v>53</v>
      </c>
      <c r="F156" s="112">
        <v>58</v>
      </c>
      <c r="G156" s="112">
        <v>70</v>
      </c>
      <c r="H156" s="112" t="s">
        <v>54</v>
      </c>
      <c r="I156" s="112">
        <v>14</v>
      </c>
      <c r="J156" s="112"/>
      <c r="K156" s="112">
        <f t="shared" si="5"/>
        <v>12</v>
      </c>
      <c r="L156" s="113">
        <f t="shared" si="6"/>
        <v>20</v>
      </c>
    </row>
    <row r="157" spans="2:12" ht="11.25">
      <c r="B157" s="112" t="s">
        <v>281</v>
      </c>
      <c r="C157" s="112" t="s">
        <v>293</v>
      </c>
      <c r="D157" s="112" t="s">
        <v>294</v>
      </c>
      <c r="E157" s="112" t="s">
        <v>53</v>
      </c>
      <c r="F157" s="112">
        <v>166</v>
      </c>
      <c r="G157" s="112">
        <v>165</v>
      </c>
      <c r="H157" s="112" t="s">
        <v>54</v>
      </c>
      <c r="I157" s="112">
        <v>54</v>
      </c>
      <c r="J157" s="112"/>
      <c r="K157" s="112">
        <f t="shared" si="5"/>
        <v>-1</v>
      </c>
      <c r="L157" s="113">
        <f t="shared" si="6"/>
        <v>32.72727272727273</v>
      </c>
    </row>
    <row r="158" spans="2:12" ht="11.25">
      <c r="B158" s="112" t="s">
        <v>281</v>
      </c>
      <c r="C158" s="112" t="s">
        <v>293</v>
      </c>
      <c r="D158" s="112" t="s">
        <v>295</v>
      </c>
      <c r="E158" s="112" t="s">
        <v>53</v>
      </c>
      <c r="F158" s="112">
        <v>45</v>
      </c>
      <c r="G158" s="112">
        <v>69</v>
      </c>
      <c r="H158" s="112" t="s">
        <v>54</v>
      </c>
      <c r="I158" s="112">
        <v>32</v>
      </c>
      <c r="J158" s="112"/>
      <c r="K158" s="112">
        <f t="shared" si="5"/>
        <v>24</v>
      </c>
      <c r="L158" s="113">
        <f t="shared" si="6"/>
        <v>46.3768115942029</v>
      </c>
    </row>
    <row r="159" spans="2:12" ht="11.25">
      <c r="B159" s="112" t="s">
        <v>281</v>
      </c>
      <c r="C159" s="112" t="s">
        <v>296</v>
      </c>
      <c r="D159" s="112" t="s">
        <v>297</v>
      </c>
      <c r="E159" s="112" t="s">
        <v>104</v>
      </c>
      <c r="F159" s="112">
        <v>423</v>
      </c>
      <c r="G159" s="112">
        <v>172</v>
      </c>
      <c r="H159" s="112">
        <v>12</v>
      </c>
      <c r="I159" s="112">
        <v>15</v>
      </c>
      <c r="J159" s="112"/>
      <c r="K159" s="112">
        <f t="shared" si="5"/>
        <v>-251</v>
      </c>
      <c r="L159" s="113">
        <f t="shared" si="6"/>
        <v>8.720930232558139</v>
      </c>
    </row>
    <row r="160" spans="2:12" ht="11.25">
      <c r="B160" s="112" t="s">
        <v>281</v>
      </c>
      <c r="C160" s="112" t="s">
        <v>296</v>
      </c>
      <c r="D160" s="112" t="s">
        <v>298</v>
      </c>
      <c r="E160" s="112" t="s">
        <v>53</v>
      </c>
      <c r="F160" s="112">
        <v>304</v>
      </c>
      <c r="G160" s="112">
        <v>209</v>
      </c>
      <c r="H160" s="112">
        <v>6</v>
      </c>
      <c r="I160" s="112">
        <v>20</v>
      </c>
      <c r="J160" s="112"/>
      <c r="K160" s="112">
        <f t="shared" si="5"/>
        <v>-95</v>
      </c>
      <c r="L160" s="113">
        <f t="shared" si="6"/>
        <v>9.569377990430622</v>
      </c>
    </row>
    <row r="161" spans="2:12" ht="11.25">
      <c r="B161" s="112" t="s">
        <v>281</v>
      </c>
      <c r="C161" s="112" t="s">
        <v>299</v>
      </c>
      <c r="D161" s="112" t="s">
        <v>300</v>
      </c>
      <c r="E161" s="112" t="s">
        <v>53</v>
      </c>
      <c r="F161" s="112">
        <v>1181</v>
      </c>
      <c r="G161" s="112">
        <v>1170</v>
      </c>
      <c r="H161" s="112">
        <v>34</v>
      </c>
      <c r="I161" s="112">
        <v>176</v>
      </c>
      <c r="J161" s="112"/>
      <c r="K161" s="112">
        <f t="shared" si="5"/>
        <v>-11</v>
      </c>
      <c r="L161" s="113">
        <f t="shared" si="6"/>
        <v>15.042735042735043</v>
      </c>
    </row>
    <row r="162" spans="2:12" ht="11.25">
      <c r="B162" s="112" t="s">
        <v>281</v>
      </c>
      <c r="C162" s="112" t="s">
        <v>299</v>
      </c>
      <c r="D162" s="112" t="s">
        <v>301</v>
      </c>
      <c r="E162" s="112" t="s">
        <v>57</v>
      </c>
      <c r="F162" s="112">
        <v>689</v>
      </c>
      <c r="G162" s="112">
        <v>444</v>
      </c>
      <c r="H162" s="112" t="s">
        <v>54</v>
      </c>
      <c r="I162" s="112">
        <v>61</v>
      </c>
      <c r="J162" s="112"/>
      <c r="K162" s="112">
        <f t="shared" si="5"/>
        <v>-245</v>
      </c>
      <c r="L162" s="113">
        <f t="shared" si="6"/>
        <v>13.73873873873874</v>
      </c>
    </row>
    <row r="163" spans="2:12" ht="11.25">
      <c r="B163" s="112" t="s">
        <v>281</v>
      </c>
      <c r="C163" s="112" t="s">
        <v>299</v>
      </c>
      <c r="D163" s="112" t="s">
        <v>302</v>
      </c>
      <c r="E163" s="112" t="s">
        <v>53</v>
      </c>
      <c r="F163" s="112">
        <v>84</v>
      </c>
      <c r="G163" s="115">
        <v>119</v>
      </c>
      <c r="H163" s="112" t="s">
        <v>54</v>
      </c>
      <c r="I163" s="112">
        <v>17</v>
      </c>
      <c r="J163" s="112"/>
      <c r="K163" s="112">
        <f t="shared" si="5"/>
        <v>35</v>
      </c>
      <c r="L163" s="113">
        <f t="shared" si="6"/>
        <v>14.285714285714285</v>
      </c>
    </row>
    <row r="164" spans="2:12" ht="11.25">
      <c r="B164" s="112" t="s">
        <v>281</v>
      </c>
      <c r="C164" s="112" t="s">
        <v>303</v>
      </c>
      <c r="D164" s="112" t="s">
        <v>304</v>
      </c>
      <c r="E164" s="112" t="s">
        <v>53</v>
      </c>
      <c r="F164" s="112">
        <v>139</v>
      </c>
      <c r="G164" s="112">
        <v>167</v>
      </c>
      <c r="H164" s="112" t="s">
        <v>54</v>
      </c>
      <c r="I164" s="112">
        <v>81</v>
      </c>
      <c r="J164" s="112"/>
      <c r="K164" s="112">
        <f t="shared" si="5"/>
        <v>28</v>
      </c>
      <c r="L164" s="113">
        <f t="shared" si="6"/>
        <v>48.50299401197605</v>
      </c>
    </row>
    <row r="165" spans="2:12" ht="11.25">
      <c r="B165" s="112" t="s">
        <v>281</v>
      </c>
      <c r="C165" s="112" t="s">
        <v>305</v>
      </c>
      <c r="D165" s="112" t="s">
        <v>306</v>
      </c>
      <c r="E165" s="112" t="s">
        <v>57</v>
      </c>
      <c r="F165" s="112">
        <v>372</v>
      </c>
      <c r="G165" s="112">
        <v>496</v>
      </c>
      <c r="H165" s="112" t="s">
        <v>54</v>
      </c>
      <c r="I165" s="112">
        <v>48</v>
      </c>
      <c r="J165" s="112"/>
      <c r="K165" s="112">
        <f t="shared" si="5"/>
        <v>124</v>
      </c>
      <c r="L165" s="113">
        <f t="shared" si="6"/>
        <v>9.67741935483871</v>
      </c>
    </row>
    <row r="166" spans="2:12" ht="11.25">
      <c r="B166" s="112" t="s">
        <v>281</v>
      </c>
      <c r="C166" s="112" t="s">
        <v>305</v>
      </c>
      <c r="D166" s="112" t="s">
        <v>307</v>
      </c>
      <c r="E166" s="112" t="s">
        <v>57</v>
      </c>
      <c r="F166" s="112">
        <v>182</v>
      </c>
      <c r="G166" s="112">
        <v>149</v>
      </c>
      <c r="H166" s="112" t="s">
        <v>54</v>
      </c>
      <c r="I166" s="112">
        <v>21</v>
      </c>
      <c r="J166" s="112"/>
      <c r="K166" s="112">
        <f t="shared" si="5"/>
        <v>-33</v>
      </c>
      <c r="L166" s="113">
        <f t="shared" si="6"/>
        <v>14.093959731543624</v>
      </c>
    </row>
    <row r="167" spans="2:12" ht="11.25">
      <c r="B167" s="112" t="s">
        <v>281</v>
      </c>
      <c r="C167" s="112" t="s">
        <v>305</v>
      </c>
      <c r="D167" s="112" t="s">
        <v>308</v>
      </c>
      <c r="E167" s="112" t="s">
        <v>53</v>
      </c>
      <c r="F167" s="112">
        <v>333</v>
      </c>
      <c r="G167" s="112">
        <v>436</v>
      </c>
      <c r="H167" s="112" t="s">
        <v>54</v>
      </c>
      <c r="I167" s="112">
        <v>110</v>
      </c>
      <c r="J167" s="112"/>
      <c r="K167" s="112">
        <f t="shared" si="5"/>
        <v>103</v>
      </c>
      <c r="L167" s="113">
        <f t="shared" si="6"/>
        <v>25.229357798165136</v>
      </c>
    </row>
    <row r="168" spans="2:12" ht="11.25">
      <c r="B168" s="112" t="s">
        <v>281</v>
      </c>
      <c r="C168" s="112" t="s">
        <v>309</v>
      </c>
      <c r="D168" s="112" t="s">
        <v>310</v>
      </c>
      <c r="E168" s="112" t="s">
        <v>53</v>
      </c>
      <c r="F168" s="112">
        <v>52</v>
      </c>
      <c r="G168" s="112">
        <v>75</v>
      </c>
      <c r="H168" s="112" t="s">
        <v>54</v>
      </c>
      <c r="I168" s="112">
        <v>15</v>
      </c>
      <c r="J168" s="112"/>
      <c r="K168" s="112">
        <f t="shared" si="5"/>
        <v>23</v>
      </c>
      <c r="L168" s="113">
        <f t="shared" si="6"/>
        <v>20</v>
      </c>
    </row>
    <row r="169" spans="2:12" ht="11.25">
      <c r="B169" s="112" t="s">
        <v>281</v>
      </c>
      <c r="C169" s="112" t="s">
        <v>309</v>
      </c>
      <c r="D169" s="112" t="s">
        <v>311</v>
      </c>
      <c r="E169" s="112" t="s">
        <v>57</v>
      </c>
      <c r="F169" s="112">
        <v>79</v>
      </c>
      <c r="G169" s="112">
        <v>80</v>
      </c>
      <c r="H169" s="112" t="s">
        <v>54</v>
      </c>
      <c r="I169" s="112">
        <v>19</v>
      </c>
      <c r="J169" s="112"/>
      <c r="K169" s="112">
        <f t="shared" si="5"/>
        <v>1</v>
      </c>
      <c r="L169" s="113">
        <f t="shared" si="6"/>
        <v>23.75</v>
      </c>
    </row>
    <row r="170" spans="2:12" ht="11.25">
      <c r="B170" s="112" t="s">
        <v>281</v>
      </c>
      <c r="C170" s="112" t="s">
        <v>309</v>
      </c>
      <c r="D170" s="112" t="s">
        <v>312</v>
      </c>
      <c r="E170" s="112" t="s">
        <v>53</v>
      </c>
      <c r="F170" s="112">
        <v>358</v>
      </c>
      <c r="G170" s="112">
        <v>445</v>
      </c>
      <c r="H170" s="112">
        <v>26</v>
      </c>
      <c r="I170" s="112">
        <v>107</v>
      </c>
      <c r="J170" s="112"/>
      <c r="K170" s="112">
        <f t="shared" si="5"/>
        <v>87</v>
      </c>
      <c r="L170" s="113">
        <f t="shared" si="6"/>
        <v>24.044943820224717</v>
      </c>
    </row>
    <row r="171" spans="2:12" ht="11.25">
      <c r="B171" s="112" t="s">
        <v>313</v>
      </c>
      <c r="C171" s="112" t="s">
        <v>314</v>
      </c>
      <c r="D171" s="112" t="s">
        <v>315</v>
      </c>
      <c r="E171" s="112" t="s">
        <v>53</v>
      </c>
      <c r="F171" s="112">
        <v>101</v>
      </c>
      <c r="G171" s="112">
        <v>25</v>
      </c>
      <c r="H171" s="112" t="s">
        <v>54</v>
      </c>
      <c r="I171" s="112">
        <v>10</v>
      </c>
      <c r="J171" s="112"/>
      <c r="K171" s="112">
        <f t="shared" si="5"/>
        <v>-76</v>
      </c>
      <c r="L171" s="113">
        <f t="shared" si="6"/>
        <v>40</v>
      </c>
    </row>
    <row r="172" spans="2:12" ht="11.25">
      <c r="B172" s="112" t="s">
        <v>313</v>
      </c>
      <c r="C172" s="112" t="s">
        <v>316</v>
      </c>
      <c r="D172" s="112" t="s">
        <v>317</v>
      </c>
      <c r="E172" s="112" t="s">
        <v>53</v>
      </c>
      <c r="F172" s="112">
        <v>18</v>
      </c>
      <c r="G172" s="112">
        <v>19</v>
      </c>
      <c r="H172" s="112">
        <v>19</v>
      </c>
      <c r="I172" s="112">
        <v>10</v>
      </c>
      <c r="J172" s="112"/>
      <c r="K172" s="112">
        <f t="shared" si="5"/>
        <v>1</v>
      </c>
      <c r="L172" s="113">
        <f t="shared" si="6"/>
        <v>52.63157894736842</v>
      </c>
    </row>
    <row r="173" spans="2:12" ht="11.25">
      <c r="B173" s="112" t="s">
        <v>313</v>
      </c>
      <c r="C173" s="112" t="s">
        <v>316</v>
      </c>
      <c r="D173" s="112" t="s">
        <v>318</v>
      </c>
      <c r="E173" s="112" t="s">
        <v>53</v>
      </c>
      <c r="F173" s="112">
        <v>90</v>
      </c>
      <c r="G173" s="112">
        <v>87</v>
      </c>
      <c r="H173" s="112" t="s">
        <v>54</v>
      </c>
      <c r="I173" s="112">
        <v>33</v>
      </c>
      <c r="J173" s="112"/>
      <c r="K173" s="112">
        <f t="shared" si="5"/>
        <v>-3</v>
      </c>
      <c r="L173" s="113">
        <f t="shared" si="6"/>
        <v>37.93103448275862</v>
      </c>
    </row>
    <row r="174" spans="2:12" ht="11.25">
      <c r="B174" s="112" t="s">
        <v>313</v>
      </c>
      <c r="C174" s="112" t="s">
        <v>316</v>
      </c>
      <c r="D174" s="112" t="s">
        <v>319</v>
      </c>
      <c r="E174" s="112" t="s">
        <v>53</v>
      </c>
      <c r="F174" s="112">
        <v>494</v>
      </c>
      <c r="G174" s="112">
        <v>734</v>
      </c>
      <c r="H174" s="112">
        <v>94</v>
      </c>
      <c r="I174" s="114">
        <v>498</v>
      </c>
      <c r="J174" s="112"/>
      <c r="K174" s="114">
        <f t="shared" si="5"/>
        <v>240</v>
      </c>
      <c r="L174" s="113">
        <f t="shared" si="6"/>
        <v>67.8474114441417</v>
      </c>
    </row>
    <row r="175" spans="2:12" ht="11.25">
      <c r="B175" s="112" t="s">
        <v>313</v>
      </c>
      <c r="C175" s="112" t="s">
        <v>316</v>
      </c>
      <c r="D175" s="112" t="s">
        <v>320</v>
      </c>
      <c r="E175" s="112" t="s">
        <v>104</v>
      </c>
      <c r="F175" s="112">
        <v>175</v>
      </c>
      <c r="G175" s="112">
        <v>121</v>
      </c>
      <c r="H175" s="112" t="s">
        <v>54</v>
      </c>
      <c r="I175" s="112">
        <v>24</v>
      </c>
      <c r="J175" s="112"/>
      <c r="K175" s="112">
        <f t="shared" si="5"/>
        <v>-54</v>
      </c>
      <c r="L175" s="113">
        <f t="shared" si="6"/>
        <v>19.834710743801654</v>
      </c>
    </row>
    <row r="176" spans="2:12" ht="11.25">
      <c r="B176" s="112" t="s">
        <v>313</v>
      </c>
      <c r="C176" s="112" t="s">
        <v>321</v>
      </c>
      <c r="D176" s="112" t="s">
        <v>322</v>
      </c>
      <c r="E176" s="112" t="s">
        <v>53</v>
      </c>
      <c r="F176" s="112">
        <v>15</v>
      </c>
      <c r="G176" s="112">
        <v>25</v>
      </c>
      <c r="H176" s="112" t="s">
        <v>54</v>
      </c>
      <c r="I176" s="112">
        <v>9</v>
      </c>
      <c r="J176" s="112"/>
      <c r="K176" s="112">
        <f t="shared" si="5"/>
        <v>10</v>
      </c>
      <c r="L176" s="113">
        <f t="shared" si="6"/>
        <v>36</v>
      </c>
    </row>
    <row r="177" spans="2:12" ht="11.25">
      <c r="B177" s="112" t="s">
        <v>313</v>
      </c>
      <c r="C177" s="112" t="s">
        <v>321</v>
      </c>
      <c r="D177" s="112" t="s">
        <v>323</v>
      </c>
      <c r="E177" s="112" t="s">
        <v>53</v>
      </c>
      <c r="F177" s="112">
        <v>48</v>
      </c>
      <c r="G177" s="112">
        <v>42</v>
      </c>
      <c r="H177" s="112" t="s">
        <v>54</v>
      </c>
      <c r="I177" s="112">
        <v>22</v>
      </c>
      <c r="J177" s="112"/>
      <c r="K177" s="112">
        <f t="shared" si="5"/>
        <v>-6</v>
      </c>
      <c r="L177" s="113">
        <f t="shared" si="6"/>
        <v>52.38095238095239</v>
      </c>
    </row>
    <row r="178" spans="2:12" ht="11.25">
      <c r="B178" s="112" t="s">
        <v>313</v>
      </c>
      <c r="C178" s="112" t="s">
        <v>324</v>
      </c>
      <c r="D178" s="112" t="s">
        <v>325</v>
      </c>
      <c r="E178" s="112" t="s">
        <v>53</v>
      </c>
      <c r="F178" s="112">
        <v>286</v>
      </c>
      <c r="G178" s="112">
        <v>114</v>
      </c>
      <c r="H178" s="112" t="s">
        <v>54</v>
      </c>
      <c r="I178" s="112">
        <v>64</v>
      </c>
      <c r="J178" s="112"/>
      <c r="K178" s="112">
        <f t="shared" si="5"/>
        <v>-172</v>
      </c>
      <c r="L178" s="113">
        <f t="shared" si="6"/>
        <v>56.14035087719298</v>
      </c>
    </row>
    <row r="179" spans="2:12" ht="11.25">
      <c r="B179" s="112" t="s">
        <v>313</v>
      </c>
      <c r="C179" s="112" t="s">
        <v>324</v>
      </c>
      <c r="D179" s="112" t="s">
        <v>326</v>
      </c>
      <c r="E179" s="112" t="s">
        <v>57</v>
      </c>
      <c r="F179" s="112">
        <v>87</v>
      </c>
      <c r="G179" s="112">
        <v>62</v>
      </c>
      <c r="H179" s="112" t="s">
        <v>54</v>
      </c>
      <c r="I179" s="112">
        <v>28</v>
      </c>
      <c r="J179" s="112"/>
      <c r="K179" s="112">
        <f t="shared" si="5"/>
        <v>-25</v>
      </c>
      <c r="L179" s="113">
        <f t="shared" si="6"/>
        <v>45.16129032258064</v>
      </c>
    </row>
    <row r="180" spans="2:12" ht="11.25">
      <c r="B180" s="112" t="s">
        <v>313</v>
      </c>
      <c r="C180" s="112" t="s">
        <v>324</v>
      </c>
      <c r="D180" s="112" t="s">
        <v>327</v>
      </c>
      <c r="E180" s="112" t="s">
        <v>57</v>
      </c>
      <c r="F180" s="112">
        <v>363</v>
      </c>
      <c r="G180" s="112">
        <v>281</v>
      </c>
      <c r="H180" s="112" t="s">
        <v>54</v>
      </c>
      <c r="I180" s="112">
        <v>141</v>
      </c>
      <c r="J180" s="112"/>
      <c r="K180" s="112">
        <f t="shared" si="5"/>
        <v>-82</v>
      </c>
      <c r="L180" s="113">
        <f t="shared" si="6"/>
        <v>50.177935943060504</v>
      </c>
    </row>
    <row r="181" spans="2:12" ht="11.25">
      <c r="B181" s="112" t="s">
        <v>313</v>
      </c>
      <c r="C181" s="112" t="s">
        <v>328</v>
      </c>
      <c r="D181" s="112" t="s">
        <v>329</v>
      </c>
      <c r="E181" s="112" t="s">
        <v>53</v>
      </c>
      <c r="F181" s="112">
        <v>91</v>
      </c>
      <c r="G181" s="112">
        <v>134</v>
      </c>
      <c r="H181" s="112" t="s">
        <v>54</v>
      </c>
      <c r="I181" s="112">
        <v>78</v>
      </c>
      <c r="J181" s="112"/>
      <c r="K181" s="112">
        <f t="shared" si="5"/>
        <v>43</v>
      </c>
      <c r="L181" s="113">
        <f t="shared" si="6"/>
        <v>58.2089552238806</v>
      </c>
    </row>
    <row r="182" spans="2:12" ht="11.25">
      <c r="B182" s="112" t="s">
        <v>313</v>
      </c>
      <c r="C182" s="112" t="s">
        <v>330</v>
      </c>
      <c r="D182" s="112" t="s">
        <v>331</v>
      </c>
      <c r="E182" s="112" t="s">
        <v>57</v>
      </c>
      <c r="F182" s="112">
        <v>204</v>
      </c>
      <c r="G182" s="112">
        <v>200</v>
      </c>
      <c r="H182" s="112" t="s">
        <v>54</v>
      </c>
      <c r="I182" s="112">
        <v>75</v>
      </c>
      <c r="J182" s="112"/>
      <c r="K182" s="112">
        <f t="shared" si="5"/>
        <v>-4</v>
      </c>
      <c r="L182" s="113">
        <f t="shared" si="6"/>
        <v>37.5</v>
      </c>
    </row>
    <row r="183" spans="2:12" ht="11.25">
      <c r="B183" s="112" t="s">
        <v>313</v>
      </c>
      <c r="C183" s="112" t="s">
        <v>332</v>
      </c>
      <c r="D183" s="112" t="s">
        <v>333</v>
      </c>
      <c r="E183" s="112" t="s">
        <v>53</v>
      </c>
      <c r="F183" s="112">
        <v>216</v>
      </c>
      <c r="G183" s="112">
        <v>209</v>
      </c>
      <c r="H183" s="112" t="s">
        <v>54</v>
      </c>
      <c r="I183" s="112">
        <v>121</v>
      </c>
      <c r="J183" s="112"/>
      <c r="K183" s="112">
        <f t="shared" si="5"/>
        <v>-7</v>
      </c>
      <c r="L183" s="113">
        <f t="shared" si="6"/>
        <v>57.89473684210527</v>
      </c>
    </row>
    <row r="184" spans="2:12" ht="11.25">
      <c r="B184" s="112" t="s">
        <v>313</v>
      </c>
      <c r="C184" s="112" t="s">
        <v>332</v>
      </c>
      <c r="D184" s="112" t="s">
        <v>334</v>
      </c>
      <c r="E184" s="112" t="s">
        <v>57</v>
      </c>
      <c r="F184" s="112">
        <v>187</v>
      </c>
      <c r="G184" s="112">
        <v>137</v>
      </c>
      <c r="H184" s="112" t="s">
        <v>54</v>
      </c>
      <c r="I184" s="112">
        <v>43</v>
      </c>
      <c r="J184" s="112"/>
      <c r="K184" s="112">
        <f t="shared" si="5"/>
        <v>-50</v>
      </c>
      <c r="L184" s="113">
        <f t="shared" si="6"/>
        <v>31.386861313868614</v>
      </c>
    </row>
    <row r="185" spans="2:12" ht="11.25">
      <c r="B185" s="112" t="s">
        <v>313</v>
      </c>
      <c r="C185" s="112" t="s">
        <v>335</v>
      </c>
      <c r="D185" s="112" t="s">
        <v>336</v>
      </c>
      <c r="E185" s="112" t="s">
        <v>53</v>
      </c>
      <c r="F185" s="112">
        <v>613</v>
      </c>
      <c r="G185" s="112">
        <v>591</v>
      </c>
      <c r="H185" s="112" t="s">
        <v>54</v>
      </c>
      <c r="I185" s="112">
        <v>299</v>
      </c>
      <c r="J185" s="112"/>
      <c r="K185" s="112">
        <f t="shared" si="5"/>
        <v>-22</v>
      </c>
      <c r="L185" s="113">
        <f t="shared" si="6"/>
        <v>50.592216582064296</v>
      </c>
    </row>
    <row r="186" spans="2:12" ht="11.25">
      <c r="B186" s="112" t="s">
        <v>313</v>
      </c>
      <c r="C186" s="112" t="s">
        <v>337</v>
      </c>
      <c r="D186" s="112" t="s">
        <v>338</v>
      </c>
      <c r="E186" s="112" t="s">
        <v>53</v>
      </c>
      <c r="F186" s="112">
        <v>57</v>
      </c>
      <c r="G186" s="112">
        <v>63</v>
      </c>
      <c r="H186" s="112" t="s">
        <v>54</v>
      </c>
      <c r="I186" s="112">
        <v>23</v>
      </c>
      <c r="J186" s="112"/>
      <c r="K186" s="112">
        <f t="shared" si="5"/>
        <v>6</v>
      </c>
      <c r="L186" s="113">
        <f t="shared" si="6"/>
        <v>36.507936507936506</v>
      </c>
    </row>
    <row r="187" spans="2:12" ht="11.25">
      <c r="B187" s="112" t="s">
        <v>313</v>
      </c>
      <c r="C187" s="112" t="s">
        <v>339</v>
      </c>
      <c r="D187" s="112" t="s">
        <v>340</v>
      </c>
      <c r="E187" s="112" t="s">
        <v>57</v>
      </c>
      <c r="F187" s="112">
        <v>235</v>
      </c>
      <c r="G187" s="112">
        <v>360</v>
      </c>
      <c r="H187" s="112" t="s">
        <v>54</v>
      </c>
      <c r="I187" s="112">
        <v>61</v>
      </c>
      <c r="J187" s="112"/>
      <c r="K187" s="112">
        <f t="shared" si="5"/>
        <v>125</v>
      </c>
      <c r="L187" s="113">
        <f t="shared" si="6"/>
        <v>16.944444444444446</v>
      </c>
    </row>
    <row r="188" spans="2:12" ht="11.25">
      <c r="B188" s="112" t="s">
        <v>313</v>
      </c>
      <c r="C188" s="112" t="s">
        <v>339</v>
      </c>
      <c r="D188" s="112" t="s">
        <v>341</v>
      </c>
      <c r="E188" s="112" t="s">
        <v>53</v>
      </c>
      <c r="F188" s="112">
        <v>60</v>
      </c>
      <c r="G188" s="112">
        <v>65</v>
      </c>
      <c r="H188" s="112" t="s">
        <v>54</v>
      </c>
      <c r="I188" s="112">
        <v>34</v>
      </c>
      <c r="J188" s="112"/>
      <c r="K188" s="112">
        <f t="shared" si="5"/>
        <v>5</v>
      </c>
      <c r="L188" s="113">
        <f t="shared" si="6"/>
        <v>52.307692307692314</v>
      </c>
    </row>
    <row r="189" spans="2:12" ht="11.25">
      <c r="B189" s="112" t="s">
        <v>384</v>
      </c>
      <c r="C189" s="112" t="s">
        <v>342</v>
      </c>
      <c r="D189" s="112" t="s">
        <v>343</v>
      </c>
      <c r="E189" s="112" t="s">
        <v>53</v>
      </c>
      <c r="F189" s="112">
        <v>91</v>
      </c>
      <c r="G189" s="112">
        <v>66</v>
      </c>
      <c r="H189" s="112" t="s">
        <v>54</v>
      </c>
      <c r="I189" s="112">
        <v>46</v>
      </c>
      <c r="J189" s="112"/>
      <c r="K189" s="112">
        <f t="shared" si="5"/>
        <v>-25</v>
      </c>
      <c r="L189" s="113">
        <f t="shared" si="6"/>
        <v>69.6969696969697</v>
      </c>
    </row>
    <row r="190" spans="2:12" ht="11.25">
      <c r="B190" s="112" t="s">
        <v>384</v>
      </c>
      <c r="C190" s="112" t="s">
        <v>344</v>
      </c>
      <c r="D190" s="112" t="s">
        <v>345</v>
      </c>
      <c r="E190" s="112" t="s">
        <v>53</v>
      </c>
      <c r="F190" s="112">
        <v>418</v>
      </c>
      <c r="G190" s="112">
        <v>223</v>
      </c>
      <c r="H190" s="112">
        <v>20</v>
      </c>
      <c r="I190" s="112">
        <v>163</v>
      </c>
      <c r="J190" s="112"/>
      <c r="K190" s="112">
        <f t="shared" si="5"/>
        <v>-195</v>
      </c>
      <c r="L190" s="113">
        <f t="shared" si="6"/>
        <v>73.09417040358744</v>
      </c>
    </row>
    <row r="191" spans="2:12" ht="11.25">
      <c r="B191" s="112" t="s">
        <v>346</v>
      </c>
      <c r="C191" s="112" t="s">
        <v>347</v>
      </c>
      <c r="D191" s="112" t="s">
        <v>348</v>
      </c>
      <c r="E191" s="112" t="s">
        <v>53</v>
      </c>
      <c r="F191" s="112">
        <v>342</v>
      </c>
      <c r="G191" s="112">
        <v>331</v>
      </c>
      <c r="H191" s="112">
        <v>42</v>
      </c>
      <c r="I191" s="112">
        <v>183</v>
      </c>
      <c r="J191" s="112"/>
      <c r="K191" s="112">
        <f t="shared" si="5"/>
        <v>-11</v>
      </c>
      <c r="L191" s="113">
        <f t="shared" si="6"/>
        <v>55.2870090634441</v>
      </c>
    </row>
    <row r="192" spans="2:12" ht="11.25">
      <c r="B192" s="112" t="s">
        <v>346</v>
      </c>
      <c r="C192" s="112" t="s">
        <v>347</v>
      </c>
      <c r="D192" s="112" t="s">
        <v>349</v>
      </c>
      <c r="E192" s="112" t="s">
        <v>57</v>
      </c>
      <c r="F192" s="112">
        <v>458</v>
      </c>
      <c r="G192" s="112">
        <v>500</v>
      </c>
      <c r="H192" s="112" t="s">
        <v>54</v>
      </c>
      <c r="I192" s="112">
        <v>82</v>
      </c>
      <c r="J192" s="112"/>
      <c r="K192" s="112">
        <f t="shared" si="5"/>
        <v>42</v>
      </c>
      <c r="L192" s="113">
        <f t="shared" si="6"/>
        <v>16.400000000000002</v>
      </c>
    </row>
    <row r="193" spans="2:12" ht="11.25">
      <c r="B193" s="112" t="s">
        <v>346</v>
      </c>
      <c r="C193" s="112" t="s">
        <v>350</v>
      </c>
      <c r="D193" s="112" t="s">
        <v>351</v>
      </c>
      <c r="E193" s="112" t="s">
        <v>57</v>
      </c>
      <c r="F193" s="112">
        <v>103</v>
      </c>
      <c r="G193" s="112">
        <v>83</v>
      </c>
      <c r="H193" s="112" t="s">
        <v>54</v>
      </c>
      <c r="I193" s="112">
        <v>45</v>
      </c>
      <c r="J193" s="112"/>
      <c r="K193" s="112">
        <f t="shared" si="5"/>
        <v>-20</v>
      </c>
      <c r="L193" s="113">
        <f t="shared" si="6"/>
        <v>54.21686746987952</v>
      </c>
    </row>
    <row r="194" spans="2:12" ht="11.25">
      <c r="B194" s="112" t="s">
        <v>346</v>
      </c>
      <c r="C194" s="112" t="s">
        <v>350</v>
      </c>
      <c r="D194" s="112" t="s">
        <v>352</v>
      </c>
      <c r="E194" s="112" t="s">
        <v>53</v>
      </c>
      <c r="F194" s="112">
        <v>411</v>
      </c>
      <c r="G194" s="112">
        <v>490</v>
      </c>
      <c r="H194" s="112" t="s">
        <v>54</v>
      </c>
      <c r="I194" s="112">
        <v>99</v>
      </c>
      <c r="J194" s="112"/>
      <c r="K194" s="112">
        <f t="shared" si="5"/>
        <v>79</v>
      </c>
      <c r="L194" s="113">
        <f t="shared" si="6"/>
        <v>20.20408163265306</v>
      </c>
    </row>
    <row r="195" spans="2:12" ht="11.25">
      <c r="B195" s="112" t="s">
        <v>353</v>
      </c>
      <c r="C195" s="112" t="s">
        <v>354</v>
      </c>
      <c r="D195" s="112" t="s">
        <v>355</v>
      </c>
      <c r="E195" s="112" t="s">
        <v>53</v>
      </c>
      <c r="F195" s="112">
        <v>180</v>
      </c>
      <c r="G195" s="112">
        <v>134</v>
      </c>
      <c r="H195" s="112" t="s">
        <v>54</v>
      </c>
      <c r="I195" s="112">
        <v>84</v>
      </c>
      <c r="J195" s="112"/>
      <c r="K195" s="112">
        <f t="shared" si="5"/>
        <v>-46</v>
      </c>
      <c r="L195" s="113">
        <f t="shared" si="6"/>
        <v>62.68656716417911</v>
      </c>
    </row>
    <row r="196" spans="2:12" ht="11.25">
      <c r="B196" s="112" t="s">
        <v>356</v>
      </c>
      <c r="C196" s="112" t="s">
        <v>357</v>
      </c>
      <c r="D196" s="112" t="s">
        <v>358</v>
      </c>
      <c r="E196" s="112" t="s">
        <v>53</v>
      </c>
      <c r="F196" s="112">
        <v>92</v>
      </c>
      <c r="G196" s="112">
        <v>82</v>
      </c>
      <c r="H196" s="112" t="s">
        <v>54</v>
      </c>
      <c r="I196" s="112">
        <v>57</v>
      </c>
      <c r="J196" s="112"/>
      <c r="K196" s="112">
        <f t="shared" si="5"/>
        <v>-10</v>
      </c>
      <c r="L196" s="113">
        <f t="shared" si="6"/>
        <v>69.51219512195121</v>
      </c>
    </row>
    <row r="197" spans="2:12" ht="11.25">
      <c r="B197" s="112" t="s">
        <v>356</v>
      </c>
      <c r="C197" s="112" t="s">
        <v>359</v>
      </c>
      <c r="D197" s="112" t="s">
        <v>360</v>
      </c>
      <c r="E197" s="112" t="s">
        <v>53</v>
      </c>
      <c r="F197" s="112">
        <v>179</v>
      </c>
      <c r="G197" s="112">
        <v>190</v>
      </c>
      <c r="H197" s="112" t="s">
        <v>54</v>
      </c>
      <c r="I197" s="112">
        <v>146</v>
      </c>
      <c r="J197" s="112"/>
      <c r="K197" s="112">
        <f aca="true" t="shared" si="7" ref="K197:K205">+G197-F197</f>
        <v>11</v>
      </c>
      <c r="L197" s="113">
        <f t="shared" si="6"/>
        <v>76.84210526315789</v>
      </c>
    </row>
    <row r="198" spans="2:12" ht="11.25">
      <c r="B198" s="112" t="s">
        <v>356</v>
      </c>
      <c r="C198" s="112" t="s">
        <v>359</v>
      </c>
      <c r="D198" s="112" t="s">
        <v>361</v>
      </c>
      <c r="E198" s="112" t="s">
        <v>57</v>
      </c>
      <c r="F198" s="112">
        <v>436</v>
      </c>
      <c r="G198" s="112">
        <v>762</v>
      </c>
      <c r="H198" s="112" t="s">
        <v>54</v>
      </c>
      <c r="I198" s="112">
        <v>313</v>
      </c>
      <c r="J198" s="112"/>
      <c r="K198" s="112">
        <f t="shared" si="7"/>
        <v>326</v>
      </c>
      <c r="L198" s="113">
        <f t="shared" si="6"/>
        <v>41.0761154855643</v>
      </c>
    </row>
    <row r="199" spans="2:12" ht="11.25">
      <c r="B199" s="112" t="s">
        <v>356</v>
      </c>
      <c r="C199" s="112" t="s">
        <v>362</v>
      </c>
      <c r="D199" s="112" t="s">
        <v>363</v>
      </c>
      <c r="E199" s="112" t="s">
        <v>53</v>
      </c>
      <c r="F199" s="112">
        <v>71</v>
      </c>
      <c r="G199" s="112">
        <v>54</v>
      </c>
      <c r="H199" s="112" t="s">
        <v>54</v>
      </c>
      <c r="I199" s="112">
        <v>25</v>
      </c>
      <c r="J199" s="112"/>
      <c r="K199" s="112">
        <f t="shared" si="7"/>
        <v>-17</v>
      </c>
      <c r="L199" s="113">
        <f t="shared" si="6"/>
        <v>46.2962962962963</v>
      </c>
    </row>
    <row r="200" spans="2:12" ht="11.25">
      <c r="B200" s="112" t="s">
        <v>356</v>
      </c>
      <c r="C200" s="112" t="s">
        <v>364</v>
      </c>
      <c r="D200" s="112" t="s">
        <v>365</v>
      </c>
      <c r="E200" s="112" t="s">
        <v>53</v>
      </c>
      <c r="F200" s="112">
        <v>143</v>
      </c>
      <c r="G200" s="112">
        <v>200</v>
      </c>
      <c r="H200" s="112" t="s">
        <v>54</v>
      </c>
      <c r="I200" s="112">
        <v>81</v>
      </c>
      <c r="J200" s="112"/>
      <c r="K200" s="112">
        <f t="shared" si="7"/>
        <v>57</v>
      </c>
      <c r="L200" s="113">
        <f t="shared" si="6"/>
        <v>40.5</v>
      </c>
    </row>
    <row r="201" spans="2:12" ht="11.25">
      <c r="B201" s="112" t="s">
        <v>356</v>
      </c>
      <c r="C201" s="112" t="s">
        <v>366</v>
      </c>
      <c r="D201" s="112" t="s">
        <v>367</v>
      </c>
      <c r="E201" s="112" t="s">
        <v>252</v>
      </c>
      <c r="F201" s="112">
        <v>116</v>
      </c>
      <c r="G201" s="112">
        <v>71</v>
      </c>
      <c r="H201" s="112">
        <v>71</v>
      </c>
      <c r="I201" s="112">
        <v>30</v>
      </c>
      <c r="J201" s="112"/>
      <c r="K201" s="112">
        <f t="shared" si="7"/>
        <v>-45</v>
      </c>
      <c r="L201" s="113">
        <f t="shared" si="6"/>
        <v>42.25352112676056</v>
      </c>
    </row>
    <row r="202" spans="2:12" ht="11.25">
      <c r="B202" s="112" t="s">
        <v>356</v>
      </c>
      <c r="C202" s="112" t="s">
        <v>366</v>
      </c>
      <c r="D202" s="112" t="s">
        <v>368</v>
      </c>
      <c r="E202" s="112" t="s">
        <v>53</v>
      </c>
      <c r="F202" s="112">
        <v>163</v>
      </c>
      <c r="G202" s="112">
        <v>253</v>
      </c>
      <c r="H202" s="112" t="s">
        <v>54</v>
      </c>
      <c r="I202" s="112">
        <v>171</v>
      </c>
      <c r="J202" s="112"/>
      <c r="K202" s="112">
        <f t="shared" si="7"/>
        <v>90</v>
      </c>
      <c r="L202" s="113">
        <f t="shared" si="6"/>
        <v>67.58893280632411</v>
      </c>
    </row>
    <row r="203" spans="2:12" ht="11.25">
      <c r="B203" s="112" t="s">
        <v>356</v>
      </c>
      <c r="C203" s="112" t="s">
        <v>369</v>
      </c>
      <c r="D203" s="112" t="s">
        <v>370</v>
      </c>
      <c r="E203" s="112" t="s">
        <v>53</v>
      </c>
      <c r="F203" s="112">
        <v>156</v>
      </c>
      <c r="G203" s="112">
        <v>228</v>
      </c>
      <c r="H203" s="112" t="s">
        <v>54</v>
      </c>
      <c r="I203" s="112">
        <v>125</v>
      </c>
      <c r="J203" s="112"/>
      <c r="K203" s="112">
        <f t="shared" si="7"/>
        <v>72</v>
      </c>
      <c r="L203" s="113">
        <f t="shared" si="6"/>
        <v>54.824561403508774</v>
      </c>
    </row>
    <row r="204" spans="2:12" ht="11.25">
      <c r="B204" s="112" t="s">
        <v>356</v>
      </c>
      <c r="C204" s="112" t="s">
        <v>371</v>
      </c>
      <c r="D204" s="112" t="s">
        <v>372</v>
      </c>
      <c r="E204" s="112" t="s">
        <v>53</v>
      </c>
      <c r="F204" s="112">
        <v>600</v>
      </c>
      <c r="G204" s="114">
        <v>635</v>
      </c>
      <c r="H204" s="112">
        <v>49</v>
      </c>
      <c r="I204" s="112">
        <v>413</v>
      </c>
      <c r="J204" s="112"/>
      <c r="K204" s="112">
        <f t="shared" si="7"/>
        <v>35</v>
      </c>
      <c r="L204" s="113">
        <f t="shared" si="6"/>
        <v>65.03937007874015</v>
      </c>
    </row>
    <row r="205" spans="2:12" ht="12">
      <c r="B205" s="125" t="s">
        <v>385</v>
      </c>
      <c r="C205" s="125" t="s">
        <v>54</v>
      </c>
      <c r="D205" s="125" t="s">
        <v>54</v>
      </c>
      <c r="E205" s="125" t="s">
        <v>54</v>
      </c>
      <c r="F205" s="126">
        <v>49635</v>
      </c>
      <c r="G205" s="126">
        <v>53623</v>
      </c>
      <c r="H205" s="126">
        <v>2304</v>
      </c>
      <c r="I205" s="126">
        <v>17462</v>
      </c>
      <c r="J205" s="126"/>
      <c r="K205" s="126">
        <f t="shared" si="7"/>
        <v>3988</v>
      </c>
      <c r="L205" s="127">
        <f t="shared" si="6"/>
        <v>32.564384685675925</v>
      </c>
    </row>
    <row r="206" ht="11.25">
      <c r="B206" s="128" t="s">
        <v>387</v>
      </c>
    </row>
    <row r="207" ht="11.25">
      <c r="G207" s="12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Elena Bosetti</cp:lastModifiedBy>
  <cp:lastPrinted>2016-03-16T11:35:09Z</cp:lastPrinted>
  <dcterms:created xsi:type="dcterms:W3CDTF">2005-05-24T12:46:41Z</dcterms:created>
  <dcterms:modified xsi:type="dcterms:W3CDTF">2016-03-21T14:03:24Z</dcterms:modified>
  <cp:category/>
  <cp:version/>
  <cp:contentType/>
  <cp:contentStatus/>
</cp:coreProperties>
</file>