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cop" sheetId="1" r:id="rId1"/>
    <sheet name="1" sheetId="2" r:id="rId2"/>
    <sheet name="2" sheetId="3" r:id="rId3"/>
    <sheet name="3" sheetId="4" r:id="rId4"/>
    <sheet name="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GRAFICO1" hidden="1">'[7]Tabella 4'!$C$10:$C$26</definedName>
    <definedName name="__123Graph_AGRAFICO2" hidden="1">'[7]Tabella 4'!$O$14:$O$26</definedName>
    <definedName name="__123Graph_AGRAFICO3" hidden="1">'[7]Tabella 4'!$K$14:$K$26</definedName>
    <definedName name="__123Graph_BGRAFICO1" hidden="1">'[7]Tabella 4'!$F$10:$F$26</definedName>
    <definedName name="__123Graph_BGRAFICO2" hidden="1">'[7]Tabella 4'!$P$14:$P$26</definedName>
    <definedName name="__123Graph_BGRAFICO3" hidden="1">'[7]Tabella 4'!$N$14:$N$26</definedName>
    <definedName name="__123Graph_XGRAFICO1" hidden="1">'[7]Tabella 4'!$A$10:$A$26</definedName>
    <definedName name="__123Graph_XGRAFICO2" hidden="1">'[7]Tabella 4'!$A$14:$A$26</definedName>
    <definedName name="__123Graph_XGRAFICO3" hidden="1">'[7]Tabella 4'!$A$14:$A$26</definedName>
    <definedName name="_Hlk377136510" localSheetId="2">'2'!$B$21</definedName>
    <definedName name="_xlnm.Print_Area" localSheetId="1">'1'!$B$2:$M$37</definedName>
    <definedName name="_xlnm.Print_Area" localSheetId="2">'2'!$B$2:$P$34</definedName>
    <definedName name="_xlnm.Print_Area" localSheetId="3">'3'!$B$2:$N$36</definedName>
    <definedName name="_xlnm.Print_Area" localSheetId="0">'cop'!$B$2:$J$5</definedName>
    <definedName name="aus" localSheetId="2">#REF!</definedName>
    <definedName name="aus">#REF!</definedName>
    <definedName name="Polpen">'[8]Polpen'!$A$1:$M$868</definedName>
    <definedName name="PRINT_AREA_MI">#REF!</definedName>
    <definedName name="PRINT_SHEETS" localSheetId="0">'cop'!PRINT_SHEETS</definedName>
    <definedName name="PRINT_SHEETS">[0]!PRINT_SHEETS</definedName>
    <definedName name="PRINT_TITLES_MI">#REF!</definedName>
    <definedName name="Table1" localSheetId="2">#REF!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 localSheetId="2">'[1]POPULATION CHANGE - Table 2a'!#REF!</definedName>
    <definedName name="Table2b">'[1]POPULATION CHANGE - Table 2a'!#REF!</definedName>
    <definedName name="Table2c" localSheetId="2">'[1]POPULATION CHANGE - Table 2a'!#REF!</definedName>
    <definedName name="Table2c">'[1]POPULATION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poc00" localSheetId="2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<sst xmlns="http://schemas.openxmlformats.org/spreadsheetml/2006/main" count="212" uniqueCount="103">
  <si>
    <t>Calabria</t>
  </si>
  <si>
    <t>Puglia</t>
  </si>
  <si>
    <t>Tunisia</t>
  </si>
  <si>
    <t>Egitto</t>
  </si>
  <si>
    <t>Siria</t>
  </si>
  <si>
    <t>Località</t>
  </si>
  <si>
    <t>Totale</t>
  </si>
  <si>
    <t>sbarcati</t>
  </si>
  <si>
    <t>Grecia</t>
  </si>
  <si>
    <t>Libia</t>
  </si>
  <si>
    <t>Turchia</t>
  </si>
  <si>
    <t>Sardegna</t>
  </si>
  <si>
    <t>Algeria</t>
  </si>
  <si>
    <t>Valori percentuali</t>
  </si>
  <si>
    <t>Sicilia*</t>
  </si>
  <si>
    <t>Campania</t>
  </si>
  <si>
    <t>Liguria</t>
  </si>
  <si>
    <t>* dettaglio Sicilia</t>
  </si>
  <si>
    <t>Lampedusa, Linosa e Lampione</t>
  </si>
  <si>
    <t xml:space="preserve">altre località della prov. Agrigento </t>
  </si>
  <si>
    <t>altre località della Sicilia</t>
  </si>
  <si>
    <t>2015 (al 2/03)</t>
  </si>
  <si>
    <t>Con riferimento alle diverse località di sbarco, si evidenzia che i dati relativi agli anni 2014 e 2015 ricomprendono migranti che, pur essendo stati soccorsi nel Canale di Sicilia, sono stati trasportati via mare presso altre regioni italiane, così come di seguito indicato:</t>
  </si>
  <si>
    <t>REGIONE</t>
  </si>
  <si>
    <t>TOTALE</t>
  </si>
  <si>
    <t>MERCANTILI SU DISPOSIZIONE CP</t>
  </si>
  <si>
    <t>UNITA’ MARINA MILITARE</t>
  </si>
  <si>
    <t>eventi</t>
  </si>
  <si>
    <t>Marocco</t>
  </si>
  <si>
    <t>Montenegro</t>
  </si>
  <si>
    <t>Non Indicato</t>
  </si>
  <si>
    <t>INTERVENTI</t>
  </si>
  <si>
    <t>MISTI</t>
  </si>
  <si>
    <t>(MM E MERCANTILI)</t>
  </si>
  <si>
    <t>Fonte: Elaborazioni ISMU su dati Ministero dell'Interno, Dipartimento della Pubblica Sicurezza, Direzione Centrale dell'Immigrazione e della Polizia delle Frontiere</t>
  </si>
  <si>
    <t>Sbarcati</t>
  </si>
  <si>
    <t>N medio migranti x sbarco</t>
  </si>
  <si>
    <t>Nazionalità dichiarate al momento dello sbarco</t>
  </si>
  <si>
    <t>Nazionalità     2013</t>
  </si>
  <si>
    <t>Nazionalità 2014</t>
  </si>
  <si>
    <t>Nazionalità</t>
  </si>
  <si>
    <t>Somalia</t>
  </si>
  <si>
    <t>Eritrea</t>
  </si>
  <si>
    <t>Gambia</t>
  </si>
  <si>
    <t>Mali</t>
  </si>
  <si>
    <t>Nigeria</t>
  </si>
  <si>
    <t>Senegal</t>
  </si>
  <si>
    <t>Palestina</t>
  </si>
  <si>
    <t>Pakistan</t>
  </si>
  <si>
    <t>Malì</t>
  </si>
  <si>
    <t xml:space="preserve">Senegal </t>
  </si>
  <si>
    <t>Bangladesh</t>
  </si>
  <si>
    <t>altre</t>
  </si>
  <si>
    <t>altre*</t>
  </si>
  <si>
    <t>* il dato potrebbe ricomprendere immigrati per i quali sono ancora in corso le attività di identificazione</t>
  </si>
  <si>
    <t>Valori % 2013</t>
  </si>
  <si>
    <t>Valori % 2014</t>
  </si>
  <si>
    <t>Valori % 2015</t>
  </si>
  <si>
    <t xml:space="preserve">Situazione Lampedusa </t>
  </si>
  <si>
    <t>ANNO</t>
  </si>
  <si>
    <t>EVENTI DI SBARCO</t>
  </si>
  <si>
    <t>STRANIERI SBARCATI</t>
  </si>
  <si>
    <t>uomini</t>
  </si>
  <si>
    <t>donne</t>
  </si>
  <si>
    <t>minori</t>
  </si>
  <si>
    <t>dal 5 aprile 2011</t>
  </si>
  <si>
    <t>(alla data odierna)</t>
  </si>
  <si>
    <t>Sbarchi in provenienza dalla TUNISIA</t>
  </si>
  <si>
    <t>Sbarchi di profughi dalla Libia</t>
  </si>
  <si>
    <t>numero di mingranti sbarcati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</si>
  <si>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</si>
  <si>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</si>
  <si>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</si>
  <si>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</si>
  <si>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</si>
  <si>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</si>
  <si>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</si>
  <si>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</si>
  <si>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</si>
  <si>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</si>
  <si>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</si>
  <si>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</si>
  <si>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</si>
  <si>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Fonte:  Ministero dell'Interno, Dipartimento della Pubblica Sicurezza, Direzione Centrale dell'Immigrazione e della Polizia delle Frontiere</t>
  </si>
  <si>
    <t>dal 1° gennaio al 28 aprile 2015</t>
  </si>
  <si>
    <t>2014
(al 28/04)</t>
  </si>
  <si>
    <t>2015 
(al 28/04)</t>
  </si>
  <si>
    <t xml:space="preserve">Confronto sbarchi periodo 28/04/2014  -28/04/2015 </t>
  </si>
  <si>
    <t>+ 577</t>
  </si>
  <si>
    <t>+ 2,2%</t>
  </si>
  <si>
    <r>
      <t>Dall’inizio dell’anno, sull’isola di Lampedusa sono giunti 4</t>
    </r>
    <r>
      <rPr>
        <b/>
        <sz val="11"/>
        <color indexed="10"/>
        <rFont val="Times New Roman"/>
        <family val="1"/>
      </rPr>
      <t xml:space="preserve">.825 </t>
    </r>
    <r>
      <rPr>
        <sz val="11"/>
        <rFont val="Times New Roman"/>
        <family val="1"/>
      </rPr>
      <t>stranieri (di cui 3</t>
    </r>
    <r>
      <rPr>
        <b/>
        <sz val="11"/>
        <color indexed="10"/>
        <rFont val="Times New Roman"/>
        <family val="1"/>
      </rPr>
      <t>.878</t>
    </r>
    <r>
      <rPr>
        <sz val="11"/>
        <rFont val="Times New Roman"/>
        <family val="1"/>
      </rPr>
      <t xml:space="preserve"> uomini, 410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donne e 53</t>
    </r>
    <r>
      <rPr>
        <b/>
        <sz val="11"/>
        <color indexed="10"/>
        <rFont val="Times New Roman"/>
        <family val="1"/>
      </rPr>
      <t xml:space="preserve">7 </t>
    </r>
    <r>
      <rPr>
        <sz val="11"/>
        <rFont val="Times New Roman"/>
        <family val="1"/>
      </rPr>
      <t>minori) a seguito di 38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eventi di sbarco.</t>
    </r>
  </si>
  <si>
    <t>SBARCHI dal 1° gennaio al 28 aprile 2015</t>
  </si>
  <si>
    <t>Paesi di partenza dei natanti</t>
  </si>
  <si>
    <t>Paese di partenza dei natanti</t>
  </si>
  <si>
    <t>2014 (al 28/04)</t>
  </si>
  <si>
    <t>2015 (al 28/04)</t>
  </si>
  <si>
    <t>2014 
(al 28/04)</t>
  </si>
  <si>
    <t>Sudan</t>
  </si>
  <si>
    <t>Costa d'Avorio</t>
  </si>
  <si>
    <t>Comparazione andamento mensile sbarchi - anni 2013-2014-2015</t>
  </si>
  <si>
    <t xml:space="preserve">Sbarchi: eventi migratori illegali registrati in ambito nazionale </t>
  </si>
  <si>
    <t>SBARCHI dal 1° gennaio al 28 aprile 2015:  208 sbarchi e 26.223 persone sbarcate</t>
  </si>
  <si>
    <t>???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</si>
</sst>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_);\(#,##0\)"/>
    <numFmt numFmtId="172" formatCode="_-* #,##0.00_-;\-* #,##0.00_-;_-* &quot;-&quot;_-;_-@_-"/>
    <numFmt numFmtId="173" formatCode="0.00_)"/>
    <numFmt numFmtId="174" formatCode="#,##0.00_);\(#,##0.00\)"/>
    <numFmt numFmtId="175" formatCode="yyyy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\(######\)"/>
    <numFmt numFmtId="180" formatCode="0.0"/>
    <numFmt numFmtId="181" formatCode="#,##0.0"/>
    <numFmt numFmtId="182" formatCode="_(* #,##0.00_);_(* \(#,##0.00\);_(* &quot;-&quot;??_);_(@_)"/>
    <numFmt numFmtId="183" formatCode="_-* #,##0_-;\-* #,##0_-;_-* &quot;-&quot;??_-;_-@_-"/>
    <numFmt numFmtId="184" formatCode="0.0%"/>
    <numFmt numFmtId="185" formatCode="#,##0.0_);\(#,##0.0\)"/>
    <numFmt numFmtId="186" formatCode="0.0000"/>
    <numFmt numFmtId="187" formatCode="0.000"/>
    <numFmt numFmtId="188" formatCode="0.0000000"/>
    <numFmt numFmtId="189" formatCode="0.000000"/>
    <numFmt numFmtId="190" formatCode="0.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_(* #,##0_);_(* \(#,##0\);_(* &quot;-&quot;_);_(@_)"/>
    <numFmt numFmtId="195" formatCode="#,##0.000"/>
    <numFmt numFmtId="196" formatCode="#\,##0.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&quot;$&quot;#."/>
    <numFmt numFmtId="200" formatCode="_-* #,##0\ _F_t_-;\-* #,##0\ _F_t_-;_-* &quot;-&quot;\ _F_t_-;_-@_-"/>
    <numFmt numFmtId="201" formatCode="_-* #,##0.00\ _F_t_-;\-* #,##0.00\ _F_t_-;_-* &quot;-&quot;??\ _F_t_-;_-@_-"/>
    <numFmt numFmtId="202" formatCode="#.00"/>
    <numFmt numFmtId="203" formatCode="mmm\-yyyy"/>
    <numFmt numFmtId="204" formatCode="_-* #,##0.0_-;\-* #,##0.0_-;_-* &quot;-&quot;_-;_-@_-"/>
    <numFmt numFmtId="205" formatCode="_-* #,##0.0_-;\-* #,##0.0_-;_-* &quot;-&quot;?_-;_-@_-"/>
    <numFmt numFmtId="206" formatCode="[$-410]dddd\ d\ mmmm\ yyyy"/>
    <numFmt numFmtId="207" formatCode="#,##0_ ;\-#,##0\ "/>
    <numFmt numFmtId="208" formatCode="&quot;Attivo&quot;;&quot;Attivo&quot;;&quot;Inattivo&quot;"/>
    <numFmt numFmtId="209" formatCode="[$€-2]\ #.##000_);[Red]\([$€-2]\ #.##000\)"/>
    <numFmt numFmtId="210" formatCode="0.00000000"/>
  </numFmts>
  <fonts count="80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0"/>
      <name val="Courier"/>
      <family val="0"/>
    </font>
    <font>
      <sz val="14"/>
      <name val="Arial"/>
      <family val="0"/>
    </font>
    <font>
      <sz val="9"/>
      <name val="Arial"/>
      <family val="2"/>
    </font>
    <font>
      <sz val="11"/>
      <name val="Arial"/>
      <family val="2"/>
    </font>
    <font>
      <sz val="9"/>
      <color indexed="9"/>
      <name val="Times"/>
      <family val="1"/>
    </font>
    <font>
      <sz val="10"/>
      <name val="Helvetica"/>
      <family val="0"/>
    </font>
    <font>
      <sz val="9"/>
      <name val="Times"/>
      <family val="0"/>
    </font>
    <font>
      <sz val="1"/>
      <color indexed="8"/>
      <name val="Courier"/>
      <family val="0"/>
    </font>
    <font>
      <sz val="10"/>
      <name val="MS Sans Serif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0"/>
    </font>
    <font>
      <b/>
      <sz val="10"/>
      <color indexed="10"/>
      <name val="Arial"/>
      <family val="0"/>
    </font>
    <font>
      <b/>
      <i/>
      <u val="single"/>
      <sz val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4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8" fontId="8" fillId="0" borderId="0">
      <alignment vertical="top"/>
      <protection/>
    </xf>
    <xf numFmtId="0" fontId="65" fillId="20" borderId="1" applyNumberFormat="0" applyAlignment="0" applyProtection="0"/>
    <xf numFmtId="0" fontId="66" fillId="0" borderId="2" applyNumberFormat="0" applyFill="0" applyAlignment="0" applyProtection="0"/>
    <xf numFmtId="0" fontId="6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2" borderId="4" applyNumberFormat="0" applyFon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194" fontId="10" fillId="0" borderId="0" applyFont="0" applyFill="0" applyBorder="0" applyAlignment="0" applyProtection="0"/>
    <xf numFmtId="3" fontId="10" fillId="0" borderId="0">
      <alignment horizontal="right"/>
      <protection/>
    </xf>
    <xf numFmtId="181" fontId="10" fillId="0" borderId="0">
      <alignment horizontal="right" vertical="top"/>
      <protection/>
    </xf>
    <xf numFmtId="195" fontId="10" fillId="0" borderId="0">
      <alignment horizontal="right" vertical="top"/>
      <protection/>
    </xf>
    <xf numFmtId="3" fontId="10" fillId="0" borderId="0">
      <alignment horizontal="right"/>
      <protection/>
    </xf>
    <xf numFmtId="181" fontId="10" fillId="0" borderId="0">
      <alignment horizontal="right" vertical="top"/>
      <protection/>
    </xf>
    <xf numFmtId="4" fontId="10" fillId="0" borderId="0" applyFill="0" applyBorder="0" applyProtection="0">
      <alignment horizontal="right"/>
    </xf>
    <xf numFmtId="196" fontId="11" fillId="0" borderId="0">
      <alignment/>
      <protection locked="0"/>
    </xf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1" fillId="0" borderId="0">
      <alignment/>
      <protection locked="0"/>
    </xf>
    <xf numFmtId="0" fontId="11" fillId="0" borderId="0">
      <alignment/>
      <protection locked="0"/>
    </xf>
    <xf numFmtId="170" fontId="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1" fillId="0" borderId="0">
      <alignment/>
      <protection locked="0"/>
    </xf>
    <xf numFmtId="0" fontId="14" fillId="0" borderId="0" applyFont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6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178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8" fontId="18" fillId="0" borderId="0">
      <alignment/>
      <protection/>
    </xf>
    <xf numFmtId="1" fontId="10" fillId="0" borderId="0">
      <alignment vertical="top" wrapText="1"/>
      <protection/>
    </xf>
    <xf numFmtId="1" fontId="10" fillId="0" borderId="0">
      <alignment horizontal="right"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1" borderId="5" applyNumberFormat="0" applyFont="0" applyAlignment="0" applyProtection="0"/>
    <xf numFmtId="0" fontId="70" fillId="20" borderId="6" applyNumberFormat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10">
      <alignment/>
      <protection locked="0"/>
    </xf>
    <xf numFmtId="0" fontId="77" fillId="0" borderId="11" applyNumberFormat="0" applyFill="0" applyAlignment="0" applyProtection="0"/>
    <xf numFmtId="0" fontId="78" fillId="32" borderId="0" applyNumberFormat="0" applyBorder="0" applyAlignment="0" applyProtection="0"/>
    <xf numFmtId="0" fontId="79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10" fillId="0" borderId="0">
      <alignment vertical="top" wrapText="1"/>
      <protection/>
    </xf>
  </cellStyleXfs>
  <cellXfs count="210">
    <xf numFmtId="0" fontId="0" fillId="0" borderId="0" xfId="0" applyAlignment="1">
      <alignment/>
    </xf>
    <xf numFmtId="0" fontId="3" fillId="0" borderId="0" xfId="78" applyFo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12" xfId="79" applyFont="1" applyBorder="1" applyAlignment="1" applyProtection="1">
      <alignment horizontal="centerContinuous" vertical="center"/>
      <protection/>
    </xf>
    <xf numFmtId="0" fontId="7" fillId="0" borderId="0" xfId="79" applyFont="1" applyBorder="1" applyAlignment="1" applyProtection="1">
      <alignment horizontal="centerContinuous" vertical="center"/>
      <protection/>
    </xf>
    <xf numFmtId="0" fontId="7" fillId="0" borderId="13" xfId="79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19" fillId="0" borderId="4" xfId="80" applyFont="1" applyBorder="1" applyAlignment="1">
      <alignment horizontal="centerContinuous" vertical="center" wrapText="1"/>
      <protection/>
    </xf>
    <xf numFmtId="0" fontId="21" fillId="0" borderId="0" xfId="79" applyFont="1" applyBorder="1" applyAlignment="1" applyProtection="1">
      <alignment horizontal="left" vertical="center"/>
      <protection/>
    </xf>
    <xf numFmtId="41" fontId="0" fillId="0" borderId="14" xfId="68" applyFont="1" applyFill="1" applyBorder="1" applyAlignment="1" applyProtection="1">
      <alignment horizontal="center" vertical="center"/>
      <protection/>
    </xf>
    <xf numFmtId="41" fontId="21" fillId="0" borderId="15" xfId="68" applyFont="1" applyFill="1" applyBorder="1" applyAlignment="1" applyProtection="1">
      <alignment horizontal="center" vertical="center"/>
      <protection/>
    </xf>
    <xf numFmtId="0" fontId="25" fillId="0" borderId="0" xfId="79" applyFont="1" applyBorder="1" applyAlignment="1" applyProtection="1">
      <alignment horizontal="left" vertical="center"/>
      <protection/>
    </xf>
    <xf numFmtId="0" fontId="26" fillId="0" borderId="4" xfId="80" applyFont="1" applyBorder="1" applyAlignment="1">
      <alignment horizontal="centerContinuous" vertical="center" wrapText="1"/>
      <protection/>
    </xf>
    <xf numFmtId="41" fontId="0" fillId="0" borderId="16" xfId="68" applyFont="1" applyFill="1" applyBorder="1" applyAlignment="1" applyProtection="1">
      <alignment horizontal="center" vertical="center"/>
      <protection/>
    </xf>
    <xf numFmtId="41" fontId="21" fillId="0" borderId="14" xfId="68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1" fontId="20" fillId="0" borderId="14" xfId="68" applyFont="1" applyFill="1" applyBorder="1" applyAlignment="1" applyProtection="1">
      <alignment horizontal="center" vertical="center"/>
      <protection/>
    </xf>
    <xf numFmtId="204" fontId="0" fillId="0" borderId="17" xfId="0" applyNumberFormat="1" applyFont="1" applyBorder="1" applyAlignment="1">
      <alignment/>
    </xf>
    <xf numFmtId="204" fontId="0" fillId="0" borderId="4" xfId="0" applyNumberFormat="1" applyFont="1" applyBorder="1" applyAlignment="1">
      <alignment/>
    </xf>
    <xf numFmtId="204" fontId="21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204" fontId="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41" fontId="40" fillId="0" borderId="0" xfId="0" applyNumberFormat="1" applyFont="1" applyAlignment="1" quotePrefix="1">
      <alignment/>
    </xf>
    <xf numFmtId="0" fontId="29" fillId="0" borderId="0" xfId="0" applyFont="1" applyAlignment="1">
      <alignment vertical="center"/>
    </xf>
    <xf numFmtId="0" fontId="21" fillId="0" borderId="15" xfId="0" applyFont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1" fontId="21" fillId="34" borderId="15" xfId="68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/>
    </xf>
    <xf numFmtId="204" fontId="21" fillId="0" borderId="15" xfId="6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41" fontId="21" fillId="0" borderId="15" xfId="0" applyNumberFormat="1" applyFont="1" applyBorder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/>
    </xf>
    <xf numFmtId="0" fontId="37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204" fontId="0" fillId="0" borderId="12" xfId="0" applyNumberFormat="1" applyFont="1" applyBorder="1" applyAlignment="1">
      <alignment/>
    </xf>
    <xf numFmtId="0" fontId="6" fillId="0" borderId="4" xfId="0" applyFont="1" applyBorder="1" applyAlignment="1">
      <alignment/>
    </xf>
    <xf numFmtId="204" fontId="0" fillId="0" borderId="13" xfId="0" applyNumberFormat="1" applyFont="1" applyBorder="1" applyAlignment="1">
      <alignment/>
    </xf>
    <xf numFmtId="0" fontId="24" fillId="0" borderId="21" xfId="0" applyFont="1" applyBorder="1" applyAlignment="1">
      <alignment/>
    </xf>
    <xf numFmtId="0" fontId="21" fillId="0" borderId="0" xfId="0" applyFont="1" applyAlignment="1">
      <alignment/>
    </xf>
    <xf numFmtId="0" fontId="36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30" fillId="0" borderId="0" xfId="0" applyNumberFormat="1" applyFont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180" fontId="0" fillId="0" borderId="4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30" fillId="0" borderId="21" xfId="0" applyNumberFormat="1" applyFont="1" applyBorder="1" applyAlignment="1">
      <alignment vertical="center"/>
    </xf>
    <xf numFmtId="180" fontId="30" fillId="0" borderId="18" xfId="0" applyNumberFormat="1" applyFont="1" applyBorder="1" applyAlignment="1">
      <alignment vertical="center"/>
    </xf>
    <xf numFmtId="180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180" fontId="0" fillId="0" borderId="14" xfId="0" applyNumberFormat="1" applyBorder="1" applyAlignment="1">
      <alignment/>
    </xf>
    <xf numFmtId="180" fontId="30" fillId="0" borderId="1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/>
    </xf>
    <xf numFmtId="1" fontId="30" fillId="0" borderId="15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21" fillId="0" borderId="0" xfId="0" applyFont="1" applyAlignment="1">
      <alignment horizontal="center"/>
    </xf>
    <xf numFmtId="41" fontId="0" fillId="35" borderId="0" xfId="0" applyNumberFormat="1" applyFill="1" applyAlignment="1">
      <alignment/>
    </xf>
    <xf numFmtId="0" fontId="24" fillId="0" borderId="24" xfId="80" applyFont="1" applyBorder="1" applyAlignment="1" applyProtection="1">
      <alignment horizontal="left" vertical="center" wrapText="1"/>
      <protection/>
    </xf>
    <xf numFmtId="0" fontId="24" fillId="0" borderId="25" xfId="80" applyFont="1" applyBorder="1" applyAlignment="1" applyProtection="1">
      <alignment horizontal="center" vertical="center" wrapText="1"/>
      <protection/>
    </xf>
    <xf numFmtId="0" fontId="24" fillId="0" borderId="26" xfId="8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/>
    </xf>
    <xf numFmtId="41" fontId="0" fillId="0" borderId="28" xfId="68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/>
    </xf>
    <xf numFmtId="41" fontId="0" fillId="0" borderId="30" xfId="68" applyFont="1" applyFill="1" applyBorder="1" applyAlignment="1" applyProtection="1">
      <alignment horizontal="center" vertical="center"/>
      <protection/>
    </xf>
    <xf numFmtId="0" fontId="20" fillId="0" borderId="29" xfId="0" applyFont="1" applyBorder="1" applyAlignment="1">
      <alignment/>
    </xf>
    <xf numFmtId="41" fontId="20" fillId="0" borderId="30" xfId="68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>
      <alignment/>
    </xf>
    <xf numFmtId="41" fontId="20" fillId="0" borderId="32" xfId="68" applyFont="1" applyFill="1" applyBorder="1" applyAlignment="1" applyProtection="1">
      <alignment horizontal="center" vertical="center"/>
      <protection/>
    </xf>
    <xf numFmtId="41" fontId="20" fillId="0" borderId="33" xfId="68" applyFont="1" applyFill="1" applyBorder="1" applyAlignment="1" applyProtection="1">
      <alignment horizontal="center" vertical="center"/>
      <protection/>
    </xf>
    <xf numFmtId="0" fontId="24" fillId="36" borderId="24" xfId="80" applyFont="1" applyFill="1" applyBorder="1" applyAlignment="1" applyProtection="1">
      <alignment horizontal="center" vertical="center" wrapText="1"/>
      <protection/>
    </xf>
    <xf numFmtId="0" fontId="24" fillId="34" borderId="26" xfId="80" applyFont="1" applyFill="1" applyBorder="1" applyAlignment="1" applyProtection="1">
      <alignment horizontal="center" vertical="center" wrapText="1"/>
      <protection/>
    </xf>
    <xf numFmtId="41" fontId="0" fillId="36" borderId="27" xfId="68" applyFont="1" applyFill="1" applyBorder="1" applyAlignment="1" applyProtection="1">
      <alignment horizontal="center" vertical="center"/>
      <protection/>
    </xf>
    <xf numFmtId="41" fontId="0" fillId="34" borderId="28" xfId="68" applyFont="1" applyFill="1" applyBorder="1" applyAlignment="1" applyProtection="1">
      <alignment horizontal="center" vertical="center"/>
      <protection/>
    </xf>
    <xf numFmtId="41" fontId="0" fillId="36" borderId="29" xfId="68" applyFont="1" applyFill="1" applyBorder="1" applyAlignment="1" applyProtection="1">
      <alignment horizontal="center" vertical="center"/>
      <protection/>
    </xf>
    <xf numFmtId="41" fontId="0" fillId="34" borderId="30" xfId="68" applyFont="1" applyFill="1" applyBorder="1" applyAlignment="1" applyProtection="1">
      <alignment horizontal="center" vertical="center"/>
      <protection/>
    </xf>
    <xf numFmtId="41" fontId="20" fillId="36" borderId="29" xfId="68" applyFont="1" applyFill="1" applyBorder="1" applyAlignment="1" applyProtection="1">
      <alignment horizontal="center" vertical="center"/>
      <protection/>
    </xf>
    <xf numFmtId="41" fontId="20" fillId="34" borderId="30" xfId="68" applyFont="1" applyFill="1" applyBorder="1" applyAlignment="1" applyProtection="1">
      <alignment horizontal="center" vertical="center"/>
      <protection/>
    </xf>
    <xf numFmtId="41" fontId="20" fillId="36" borderId="31" xfId="68" applyFont="1" applyFill="1" applyBorder="1" applyAlignment="1" applyProtection="1">
      <alignment horizontal="center" vertical="center"/>
      <protection/>
    </xf>
    <xf numFmtId="41" fontId="20" fillId="34" borderId="33" xfId="68" applyFont="1" applyFill="1" applyBorder="1" applyAlignment="1" applyProtection="1">
      <alignment horizontal="center" vertical="center"/>
      <protection/>
    </xf>
    <xf numFmtId="0" fontId="24" fillId="0" borderId="24" xfId="80" applyFont="1" applyBorder="1" applyAlignment="1" applyProtection="1">
      <alignment horizontal="center" vertical="center" wrapText="1"/>
      <protection/>
    </xf>
    <xf numFmtId="204" fontId="0" fillId="0" borderId="34" xfId="0" applyNumberFormat="1" applyFont="1" applyBorder="1" applyAlignment="1">
      <alignment/>
    </xf>
    <xf numFmtId="204" fontId="0" fillId="0" borderId="28" xfId="0" applyNumberFormat="1" applyFont="1" applyBorder="1" applyAlignment="1">
      <alignment/>
    </xf>
    <xf numFmtId="204" fontId="0" fillId="0" borderId="35" xfId="0" applyNumberFormat="1" applyFont="1" applyBorder="1" applyAlignment="1">
      <alignment/>
    </xf>
    <xf numFmtId="204" fontId="0" fillId="0" borderId="30" xfId="0" applyNumberFormat="1" applyFont="1" applyBorder="1" applyAlignment="1">
      <alignment/>
    </xf>
    <xf numFmtId="204" fontId="21" fillId="0" borderId="36" xfId="0" applyNumberFormat="1" applyFont="1" applyBorder="1" applyAlignment="1">
      <alignment/>
    </xf>
    <xf numFmtId="204" fontId="21" fillId="0" borderId="37" xfId="0" applyNumberFormat="1" applyFont="1" applyBorder="1" applyAlignment="1">
      <alignment/>
    </xf>
    <xf numFmtId="204" fontId="21" fillId="0" borderId="33" xfId="0" applyNumberFormat="1" applyFont="1" applyBorder="1" applyAlignment="1">
      <alignment/>
    </xf>
    <xf numFmtId="204" fontId="0" fillId="36" borderId="27" xfId="0" applyNumberFormat="1" applyFont="1" applyFill="1" applyBorder="1" applyAlignment="1">
      <alignment/>
    </xf>
    <xf numFmtId="204" fontId="0" fillId="37" borderId="38" xfId="0" applyNumberFormat="1" applyFont="1" applyFill="1" applyBorder="1" applyAlignment="1">
      <alignment/>
    </xf>
    <xf numFmtId="204" fontId="0" fillId="36" borderId="29" xfId="0" applyNumberFormat="1" applyFont="1" applyFill="1" applyBorder="1" applyAlignment="1">
      <alignment/>
    </xf>
    <xf numFmtId="204" fontId="0" fillId="37" borderId="39" xfId="0" applyNumberFormat="1" applyFont="1" applyFill="1" applyBorder="1" applyAlignment="1">
      <alignment/>
    </xf>
    <xf numFmtId="204" fontId="21" fillId="36" borderId="31" xfId="0" applyNumberFormat="1" applyFont="1" applyFill="1" applyBorder="1" applyAlignment="1">
      <alignment/>
    </xf>
    <xf numFmtId="204" fontId="21" fillId="37" borderId="40" xfId="0" applyNumberFormat="1" applyFont="1" applyFill="1" applyBorder="1" applyAlignment="1">
      <alignment/>
    </xf>
    <xf numFmtId="0" fontId="21" fillId="0" borderId="41" xfId="0" applyFont="1" applyBorder="1" applyAlignment="1">
      <alignment/>
    </xf>
    <xf numFmtId="41" fontId="21" fillId="0" borderId="42" xfId="68" applyFont="1" applyFill="1" applyBorder="1" applyAlignment="1" applyProtection="1">
      <alignment horizontal="center" vertical="center"/>
      <protection/>
    </xf>
    <xf numFmtId="41" fontId="21" fillId="36" borderId="41" xfId="68" applyFont="1" applyFill="1" applyBorder="1" applyAlignment="1" applyProtection="1">
      <alignment horizontal="center" vertical="center"/>
      <protection/>
    </xf>
    <xf numFmtId="41" fontId="21" fillId="34" borderId="42" xfId="68" applyFont="1" applyFill="1" applyBorder="1" applyAlignment="1" applyProtection="1">
      <alignment horizontal="center" vertical="center"/>
      <protection/>
    </xf>
    <xf numFmtId="0" fontId="30" fillId="0" borderId="29" xfId="0" applyFont="1" applyBorder="1" applyAlignment="1">
      <alignment/>
    </xf>
    <xf numFmtId="4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41" fontId="0" fillId="0" borderId="14" xfId="68" applyFont="1" applyFill="1" applyBorder="1" applyAlignment="1" applyProtection="1">
      <alignment horizontal="center" vertical="center"/>
      <protection/>
    </xf>
    <xf numFmtId="41" fontId="0" fillId="0" borderId="14" xfId="0" applyNumberFormat="1" applyFont="1" applyBorder="1" applyAlignment="1">
      <alignment/>
    </xf>
    <xf numFmtId="204" fontId="0" fillId="0" borderId="14" xfId="68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 wrapText="1"/>
    </xf>
    <xf numFmtId="41" fontId="0" fillId="36" borderId="14" xfId="68" applyFont="1" applyFill="1" applyBorder="1" applyAlignment="1" applyProtection="1">
      <alignment horizontal="center" vertical="center"/>
      <protection/>
    </xf>
    <xf numFmtId="41" fontId="0" fillId="34" borderId="14" xfId="68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41" fontId="0" fillId="0" borderId="30" xfId="68" applyFont="1" applyFill="1" applyBorder="1" applyAlignment="1" applyProtection="1">
      <alignment horizontal="center" vertical="center"/>
      <protection/>
    </xf>
    <xf numFmtId="0" fontId="21" fillId="0" borderId="31" xfId="0" applyFont="1" applyBorder="1" applyAlignment="1">
      <alignment/>
    </xf>
    <xf numFmtId="41" fontId="21" fillId="0" borderId="32" xfId="68" applyFont="1" applyFill="1" applyBorder="1" applyAlignment="1" applyProtection="1">
      <alignment horizontal="center" vertical="center"/>
      <protection/>
    </xf>
    <xf numFmtId="41" fontId="21" fillId="0" borderId="33" xfId="68" applyFont="1" applyFill="1" applyBorder="1" applyAlignment="1" applyProtection="1">
      <alignment horizontal="center" vertical="center"/>
      <protection/>
    </xf>
    <xf numFmtId="0" fontId="30" fillId="0" borderId="22" xfId="0" applyFont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41" fontId="0" fillId="36" borderId="29" xfId="68" applyFont="1" applyFill="1" applyBorder="1" applyAlignment="1" applyProtection="1">
      <alignment horizontal="center" vertical="center"/>
      <protection/>
    </xf>
    <xf numFmtId="41" fontId="21" fillId="36" borderId="31" xfId="68" applyFont="1" applyFill="1" applyBorder="1" applyAlignment="1" applyProtection="1">
      <alignment horizontal="center" vertical="center"/>
      <protection/>
    </xf>
    <xf numFmtId="41" fontId="21" fillId="36" borderId="32" xfId="68" applyFont="1" applyFill="1" applyBorder="1" applyAlignment="1" applyProtection="1">
      <alignment horizontal="center" vertical="center"/>
      <protection/>
    </xf>
    <xf numFmtId="41" fontId="21" fillId="34" borderId="32" xfId="68" applyFont="1" applyFill="1" applyBorder="1" applyAlignment="1" applyProtection="1">
      <alignment horizontal="center" vertical="center"/>
      <protection/>
    </xf>
    <xf numFmtId="41" fontId="21" fillId="34" borderId="33" xfId="68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22" fillId="0" borderId="17" xfId="79" applyFont="1" applyBorder="1" applyAlignment="1" applyProtection="1">
      <alignment horizontal="center" vertical="center" wrapText="1"/>
      <protection/>
    </xf>
    <xf numFmtId="0" fontId="22" fillId="0" borderId="46" xfId="79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wrapText="1"/>
    </xf>
    <xf numFmtId="0" fontId="28" fillId="34" borderId="4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15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ché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 gray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mma [0]_APAAB1BE (2)" xfId="46"/>
    <cellStyle name="Comma(0)" xfId="47"/>
    <cellStyle name="comma(1)" xfId="48"/>
    <cellStyle name="Comma(3)" xfId="49"/>
    <cellStyle name="Comma[0]" xfId="50"/>
    <cellStyle name="Comma[1]" xfId="51"/>
    <cellStyle name="Comma_ANXB11A11" xfId="52"/>
    <cellStyle name="Comma0" xfId="53"/>
    <cellStyle name="Currency [0]_NATURAL" xfId="54"/>
    <cellStyle name="Currency_NATURAL" xfId="55"/>
    <cellStyle name="Currency0" xfId="56"/>
    <cellStyle name="Date" xfId="57"/>
    <cellStyle name="Euro" xfId="58"/>
    <cellStyle name="Ezres [0]_demo" xfId="59"/>
    <cellStyle name="Ezres_demo" xfId="60"/>
    <cellStyle name="Fixed" xfId="61"/>
    <cellStyle name="grey" xfId="62"/>
    <cellStyle name="Heading 1" xfId="63"/>
    <cellStyle name="Heading 2" xfId="64"/>
    <cellStyle name="Input" xfId="65"/>
    <cellStyle name="Comma" xfId="66"/>
    <cellStyle name="Migliaia (0)_COPERTIN" xfId="67"/>
    <cellStyle name="Comma [0]" xfId="68"/>
    <cellStyle name="Neutrale" xfId="69"/>
    <cellStyle name="Non_definito" xfId="70"/>
    <cellStyle name="Normal_% STOCK OF FOREIGN POP" xfId="71"/>
    <cellStyle name="Normál_B17" xfId="72"/>
    <cellStyle name="Normal_Book5" xfId="73"/>
    <cellStyle name="Normál_demo" xfId="74"/>
    <cellStyle name="Normal_DEUTab1" xfId="75"/>
    <cellStyle name="Normal-blank" xfId="76"/>
    <cellStyle name="Normal-droit" xfId="77"/>
    <cellStyle name="Normale_Foglio1" xfId="78"/>
    <cellStyle name="Normale_PRES_sto_anni_70_04" xfId="79"/>
    <cellStyle name="Normale_S_STO_ASILI_NIDO" xfId="80"/>
    <cellStyle name="Nota" xfId="81"/>
    <cellStyle name="Output" xfId="82"/>
    <cellStyle name="Pénznem [0]_demo" xfId="83"/>
    <cellStyle name="Pénznem_demo" xfId="84"/>
    <cellStyle name="Percent" xfId="85"/>
    <cellStyle name="Standard_Austria" xfId="86"/>
    <cellStyle name="Testo avviso" xfId="87"/>
    <cellStyle name="Testo descrittivo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Valuta (0)_COPERTIN" xfId="99"/>
    <cellStyle name="Currency [0]" xfId="100"/>
    <cellStyle name="Wrapped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99375"/>
          <c:h val="0.9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4!$C$68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4!$B$69:$B$80</c:f>
              <c:strCache/>
            </c:strRef>
          </c:cat>
          <c:val>
            <c:numRef>
              <c:f>4!$C$69:$C$80</c:f>
              <c:numCache/>
            </c:numRef>
          </c:val>
        </c:ser>
        <c:ser>
          <c:idx val="1"/>
          <c:order val="1"/>
          <c:tx>
            <c:strRef>
              <c:f>4!$D$68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4!$B$69:$B$80</c:f>
              <c:strCache/>
            </c:strRef>
          </c:cat>
          <c:val>
            <c:numRef>
              <c:f>4!$D$69:$D$80</c:f>
              <c:numCache/>
            </c:numRef>
          </c:val>
        </c:ser>
        <c:ser>
          <c:idx val="2"/>
          <c:order val="2"/>
          <c:tx>
            <c:strRef>
              <c:f>4!$E$68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4!$B$69:$B$80</c:f>
              <c:strCache/>
            </c:strRef>
          </c:cat>
          <c:val>
            <c:numRef>
              <c:f>4!$E$69:$E$80</c:f>
              <c:numCache/>
            </c:numRef>
          </c:val>
        </c:ser>
        <c:gapWidth val="90"/>
        <c:axId val="10974149"/>
        <c:axId val="31658478"/>
      </c:bar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8478"/>
        <c:crosses val="autoZero"/>
        <c:auto val="1"/>
        <c:lblOffset val="100"/>
        <c:tickLblSkip val="1"/>
        <c:noMultiLvlLbl val="0"/>
      </c:catAx>
      <c:valAx>
        <c:axId val="3165847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4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85"/>
          <c:y val="0.007"/>
          <c:w val="0.248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13</xdr:col>
      <xdr:colOff>323850</xdr:colOff>
      <xdr:row>28</xdr:row>
      <xdr:rowOff>47625</xdr:rowOff>
    </xdr:to>
    <xdr:graphicFrame>
      <xdr:nvGraphicFramePr>
        <xdr:cNvPr id="1" name="Grafico 1"/>
        <xdr:cNvGraphicFramePr/>
      </xdr:nvGraphicFramePr>
      <xdr:xfrm>
        <a:off x="609600" y="342900"/>
        <a:ext cx="76390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1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8.28125" style="2" customWidth="1"/>
    <col min="3" max="3" width="9.140625" style="2" customWidth="1"/>
    <col min="4" max="4" width="10.8515625" style="2" customWidth="1"/>
    <col min="5" max="8" width="9.140625" style="2" customWidth="1"/>
    <col min="9" max="9" width="7.421875" style="2" customWidth="1"/>
    <col min="10" max="10" width="1.7109375" style="2" customWidth="1"/>
    <col min="11" max="16384" width="9.140625" style="2" customWidth="1"/>
  </cols>
  <sheetData>
    <row r="2" spans="2:11" ht="39" customHeight="1">
      <c r="B2" s="158" t="s">
        <v>100</v>
      </c>
      <c r="C2" s="159"/>
      <c r="D2" s="159"/>
      <c r="E2" s="159"/>
      <c r="F2" s="159"/>
      <c r="G2" s="159"/>
      <c r="H2" s="159"/>
      <c r="I2" s="159"/>
      <c r="J2" s="4"/>
      <c r="K2" s="1"/>
    </row>
    <row r="3" spans="2:11" ht="24.75" customHeight="1">
      <c r="B3" s="15" t="s">
        <v>84</v>
      </c>
      <c r="C3" s="5"/>
      <c r="D3" s="5"/>
      <c r="E3" s="5"/>
      <c r="F3" s="5"/>
      <c r="G3" s="5"/>
      <c r="H3" s="5"/>
      <c r="I3" s="5"/>
      <c r="J3" s="6"/>
      <c r="K3" s="1"/>
    </row>
    <row r="4" spans="2:11" ht="20.25" customHeight="1">
      <c r="B4" s="10"/>
      <c r="C4" s="5"/>
      <c r="D4" s="5"/>
      <c r="E4" s="5"/>
      <c r="F4" s="5"/>
      <c r="G4" s="5"/>
      <c r="H4" s="5"/>
      <c r="I4" s="5"/>
      <c r="J4" s="6"/>
      <c r="K4" s="1"/>
    </row>
    <row r="5" spans="2:10" ht="24" customHeight="1">
      <c r="B5" s="155" t="s">
        <v>83</v>
      </c>
      <c r="C5" s="156"/>
      <c r="D5" s="156"/>
      <c r="E5" s="156"/>
      <c r="F5" s="156"/>
      <c r="G5" s="156"/>
      <c r="H5" s="156"/>
      <c r="I5" s="156"/>
      <c r="J5" s="157"/>
    </row>
    <row r="10" ht="12.75">
      <c r="M10" s="3"/>
    </row>
    <row r="11" ht="12.75">
      <c r="M11" s="3"/>
    </row>
    <row r="14" ht="12.75">
      <c r="N14" s="3"/>
    </row>
    <row r="15" ht="12.75">
      <c r="N15" s="3"/>
    </row>
    <row r="16" ht="12.75">
      <c r="N16" s="3"/>
    </row>
    <row r="17" spans="13:14" ht="12.75">
      <c r="M17" s="3"/>
      <c r="N17" s="3"/>
    </row>
    <row r="18" spans="13:14" ht="12.75">
      <c r="M18" s="3"/>
      <c r="N18" s="3"/>
    </row>
    <row r="20" ht="12.75">
      <c r="N20" s="3"/>
    </row>
    <row r="24" ht="12.75">
      <c r="M24" s="3"/>
    </row>
    <row r="25" spans="13:14" ht="12.75">
      <c r="M25" s="3"/>
      <c r="N25" s="3"/>
    </row>
    <row r="26" ht="12.75">
      <c r="N26" s="3"/>
    </row>
    <row r="27" ht="12.75">
      <c r="N27" s="3"/>
    </row>
    <row r="28" ht="12.75">
      <c r="N28" s="3"/>
    </row>
    <row r="29" ht="12.75">
      <c r="N29" s="3"/>
    </row>
    <row r="31" ht="12.75">
      <c r="N31" s="3"/>
    </row>
    <row r="36" ht="12.75">
      <c r="N36" s="3"/>
    </row>
    <row r="37" ht="12.75">
      <c r="N37" s="3"/>
    </row>
    <row r="39" ht="12.75">
      <c r="N39" s="3"/>
    </row>
    <row r="40" ht="12.75">
      <c r="N40" s="3"/>
    </row>
    <row r="42" ht="12.75">
      <c r="N42" s="3"/>
    </row>
    <row r="44" ht="12.75">
      <c r="M44" s="3"/>
    </row>
    <row r="45" ht="12.75">
      <c r="M45" s="3"/>
    </row>
    <row r="47" spans="13:14" ht="12.75">
      <c r="M47" s="3"/>
      <c r="N47" s="3"/>
    </row>
    <row r="48" spans="13:14" ht="12.75">
      <c r="M48" s="3"/>
      <c r="N48" s="3"/>
    </row>
    <row r="49" ht="12.75">
      <c r="N49" s="3"/>
    </row>
    <row r="50" spans="13:14" ht="12.75">
      <c r="M50" s="3"/>
      <c r="N50" s="3"/>
    </row>
    <row r="51" ht="12.75">
      <c r="N51" s="3"/>
    </row>
    <row r="53" ht="12.75">
      <c r="N53" s="3"/>
    </row>
    <row r="55" ht="12.75">
      <c r="M55" s="3"/>
    </row>
    <row r="56" ht="12.75">
      <c r="M56" s="3"/>
    </row>
    <row r="57" ht="12.75">
      <c r="M57" s="3"/>
    </row>
    <row r="58" ht="12.75">
      <c r="M58" s="3"/>
    </row>
    <row r="59" ht="12.75">
      <c r="M59" s="3"/>
    </row>
    <row r="61" ht="12.75">
      <c r="M61" s="3"/>
    </row>
  </sheetData>
  <sheetProtection/>
  <mergeCells count="2">
    <mergeCell ref="B5:J5"/>
    <mergeCell ref="B2:I2"/>
  </mergeCells>
  <printOptions horizontalCentered="1"/>
  <pageMargins left="0.3937007874015748" right="0.3937007874015748" top="0.984251968503937" bottom="0.984251968503937" header="0.5118110236220472" footer="0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1"/>
  <sheetViews>
    <sheetView zoomScalePageLayoutView="0" workbookViewId="0" topLeftCell="A1">
      <selection activeCell="B3" sqref="B3"/>
    </sheetView>
  </sheetViews>
  <sheetFormatPr defaultColWidth="9.140625" defaultRowHeight="12.75" customHeight="1"/>
  <cols>
    <col min="1" max="1" width="3.7109375" style="7" customWidth="1"/>
    <col min="2" max="2" width="23.57421875" style="7" customWidth="1"/>
    <col min="3" max="3" width="10.421875" style="7" customWidth="1"/>
    <col min="4" max="4" width="10.28125" style="7" customWidth="1"/>
    <col min="5" max="5" width="11.421875" style="7" customWidth="1"/>
    <col min="6" max="6" width="11.28125" style="7" customWidth="1"/>
    <col min="7" max="7" width="10.7109375" style="7" customWidth="1"/>
    <col min="8" max="8" width="3.00390625" style="7" customWidth="1"/>
    <col min="9" max="9" width="10.28125" style="7" customWidth="1"/>
    <col min="10" max="10" width="10.140625" style="7" customWidth="1"/>
    <col min="11" max="11" width="9.8515625" style="7" customWidth="1"/>
    <col min="12" max="12" width="10.7109375" style="7" customWidth="1"/>
    <col min="13" max="13" width="10.28125" style="7" customWidth="1"/>
    <col min="14" max="14" width="2.8515625" style="7" customWidth="1"/>
    <col min="15" max="16384" width="9.140625" style="7" customWidth="1"/>
  </cols>
  <sheetData>
    <row r="1" s="8" customFormat="1" ht="12.75" customHeight="1"/>
    <row r="2" spans="2:4" s="8" customFormat="1" ht="12.75" customHeight="1">
      <c r="B2" s="14" t="s">
        <v>101</v>
      </c>
      <c r="C2" s="11"/>
      <c r="D2" s="11"/>
    </row>
    <row r="3" s="8" customFormat="1" ht="12.75" customHeight="1" thickBot="1">
      <c r="I3" s="23" t="s">
        <v>13</v>
      </c>
    </row>
    <row r="4" spans="2:13" s="8" customFormat="1" ht="24.75" customHeight="1">
      <c r="B4" s="88" t="s">
        <v>5</v>
      </c>
      <c r="C4" s="89">
        <v>2012</v>
      </c>
      <c r="D4" s="89">
        <v>2013</v>
      </c>
      <c r="E4" s="90">
        <v>2014</v>
      </c>
      <c r="F4" s="100" t="s">
        <v>85</v>
      </c>
      <c r="G4" s="101" t="s">
        <v>86</v>
      </c>
      <c r="I4" s="110">
        <v>2012</v>
      </c>
      <c r="J4" s="89">
        <v>2013</v>
      </c>
      <c r="K4" s="90">
        <v>2014</v>
      </c>
      <c r="L4" s="100" t="s">
        <v>85</v>
      </c>
      <c r="M4" s="101" t="s">
        <v>86</v>
      </c>
    </row>
    <row r="5" spans="2:15" s="8" customFormat="1" ht="12.75" customHeight="1">
      <c r="B5" s="91" t="s">
        <v>14</v>
      </c>
      <c r="C5" s="16">
        <v>8488</v>
      </c>
      <c r="D5" s="16">
        <v>37886</v>
      </c>
      <c r="E5" s="92">
        <v>120239</v>
      </c>
      <c r="F5" s="102">
        <v>24985</v>
      </c>
      <c r="G5" s="103">
        <v>20856</v>
      </c>
      <c r="I5" s="111">
        <f aca="true" t="shared" si="0" ref="I5:M11">+C5/C$11*100</f>
        <v>63.9782920027135</v>
      </c>
      <c r="J5" s="20">
        <f t="shared" si="0"/>
        <v>88.26092020966803</v>
      </c>
      <c r="K5" s="112">
        <f t="shared" si="0"/>
        <v>70.6872427983539</v>
      </c>
      <c r="L5" s="118">
        <f t="shared" si="0"/>
        <v>97.42260001559697</v>
      </c>
      <c r="M5" s="119">
        <f t="shared" si="0"/>
        <v>79.53323418373184</v>
      </c>
      <c r="O5" s="24"/>
    </row>
    <row r="6" spans="2:15" s="8" customFormat="1" ht="12.75" customHeight="1">
      <c r="B6" s="93" t="s">
        <v>1</v>
      </c>
      <c r="C6" s="12">
        <v>2719</v>
      </c>
      <c r="D6" s="12">
        <v>1030</v>
      </c>
      <c r="E6" s="94">
        <v>17565</v>
      </c>
      <c r="F6" s="104">
        <v>107</v>
      </c>
      <c r="G6" s="105">
        <v>1164</v>
      </c>
      <c r="I6" s="113">
        <f t="shared" si="0"/>
        <v>20.49445993819251</v>
      </c>
      <c r="J6" s="21">
        <f t="shared" si="0"/>
        <v>2.3995340710541644</v>
      </c>
      <c r="K6" s="114">
        <f t="shared" si="0"/>
        <v>10.326278659611992</v>
      </c>
      <c r="L6" s="120">
        <f t="shared" si="0"/>
        <v>0.4172190595024565</v>
      </c>
      <c r="M6" s="121">
        <f t="shared" si="0"/>
        <v>4.438851390001144</v>
      </c>
      <c r="O6" s="24"/>
    </row>
    <row r="7" spans="2:15" s="8" customFormat="1" ht="12.75" customHeight="1">
      <c r="B7" s="93" t="s">
        <v>0</v>
      </c>
      <c r="C7" s="12">
        <v>2056</v>
      </c>
      <c r="D7" s="12">
        <v>3980</v>
      </c>
      <c r="E7" s="94">
        <v>22673</v>
      </c>
      <c r="F7" s="104">
        <v>550</v>
      </c>
      <c r="G7" s="105">
        <v>3255</v>
      </c>
      <c r="I7" s="113">
        <f t="shared" si="0"/>
        <v>15.49709806286274</v>
      </c>
      <c r="J7" s="21">
        <f t="shared" si="0"/>
        <v>9.271986022131625</v>
      </c>
      <c r="K7" s="114">
        <f t="shared" si="0"/>
        <v>13.329218106995885</v>
      </c>
      <c r="L7" s="120">
        <f t="shared" si="0"/>
        <v>2.1445839507135616</v>
      </c>
      <c r="M7" s="121">
        <f t="shared" si="0"/>
        <v>12.41276741791557</v>
      </c>
      <c r="O7" s="24"/>
    </row>
    <row r="8" spans="2:15" s="8" customFormat="1" ht="12.75" customHeight="1">
      <c r="B8" s="93" t="s">
        <v>11</v>
      </c>
      <c r="C8" s="12">
        <v>4</v>
      </c>
      <c r="D8" s="12">
        <v>29</v>
      </c>
      <c r="E8" s="94">
        <v>166</v>
      </c>
      <c r="F8" s="104">
        <v>4</v>
      </c>
      <c r="G8" s="105">
        <v>82</v>
      </c>
      <c r="I8" s="113">
        <f t="shared" si="0"/>
        <v>0.03014999623125047</v>
      </c>
      <c r="J8" s="21">
        <f t="shared" si="0"/>
        <v>0.0675596971461852</v>
      </c>
      <c r="K8" s="114">
        <f t="shared" si="0"/>
        <v>0.0975896531452087</v>
      </c>
      <c r="L8" s="120">
        <f t="shared" si="0"/>
        <v>0.01559697418700772</v>
      </c>
      <c r="M8" s="121">
        <f t="shared" si="0"/>
        <v>0.3127025893299775</v>
      </c>
      <c r="O8" s="24"/>
    </row>
    <row r="9" spans="2:15" s="8" customFormat="1" ht="12.75" customHeight="1">
      <c r="B9" s="93" t="s">
        <v>15</v>
      </c>
      <c r="C9" s="12">
        <v>0</v>
      </c>
      <c r="D9" s="12">
        <v>0</v>
      </c>
      <c r="E9" s="94">
        <v>9351</v>
      </c>
      <c r="F9" s="104">
        <v>0</v>
      </c>
      <c r="G9" s="105">
        <v>866</v>
      </c>
      <c r="I9" s="113">
        <f t="shared" si="0"/>
        <v>0</v>
      </c>
      <c r="J9" s="21">
        <f t="shared" si="0"/>
        <v>0</v>
      </c>
      <c r="K9" s="114">
        <f t="shared" si="0"/>
        <v>5.497354497354498</v>
      </c>
      <c r="L9" s="120">
        <f t="shared" si="0"/>
        <v>0</v>
      </c>
      <c r="M9" s="121">
        <f t="shared" si="0"/>
        <v>3.30244441902147</v>
      </c>
      <c r="O9" s="24"/>
    </row>
    <row r="10" spans="2:15" s="8" customFormat="1" ht="12.75" customHeight="1">
      <c r="B10" s="93" t="s">
        <v>16</v>
      </c>
      <c r="C10" s="12">
        <v>0</v>
      </c>
      <c r="D10" s="12">
        <v>0</v>
      </c>
      <c r="E10" s="94">
        <v>106</v>
      </c>
      <c r="F10" s="104">
        <v>0</v>
      </c>
      <c r="G10" s="105">
        <v>0</v>
      </c>
      <c r="I10" s="113">
        <f t="shared" si="0"/>
        <v>0</v>
      </c>
      <c r="J10" s="21">
        <f t="shared" si="0"/>
        <v>0</v>
      </c>
      <c r="K10" s="114">
        <f t="shared" si="0"/>
        <v>0.062316284538506767</v>
      </c>
      <c r="L10" s="120">
        <f t="shared" si="0"/>
        <v>0</v>
      </c>
      <c r="M10" s="121">
        <f t="shared" si="0"/>
        <v>0</v>
      </c>
      <c r="O10" s="24"/>
    </row>
    <row r="11" spans="2:15" s="8" customFormat="1" ht="12.75" customHeight="1" thickBot="1">
      <c r="B11" s="124" t="s">
        <v>6</v>
      </c>
      <c r="C11" s="13">
        <v>13267</v>
      </c>
      <c r="D11" s="13">
        <v>42925</v>
      </c>
      <c r="E11" s="125">
        <v>170100</v>
      </c>
      <c r="F11" s="126">
        <f>SUM(F5:F10)</f>
        <v>25646</v>
      </c>
      <c r="G11" s="127">
        <f>SUM(G5:G10)</f>
        <v>26223</v>
      </c>
      <c r="I11" s="115">
        <f t="shared" si="0"/>
        <v>100</v>
      </c>
      <c r="J11" s="116">
        <f t="shared" si="0"/>
        <v>100</v>
      </c>
      <c r="K11" s="117">
        <f t="shared" si="0"/>
        <v>100</v>
      </c>
      <c r="L11" s="122">
        <f t="shared" si="0"/>
        <v>100</v>
      </c>
      <c r="M11" s="123">
        <f t="shared" si="0"/>
        <v>100</v>
      </c>
      <c r="O11" s="24"/>
    </row>
    <row r="12" spans="2:7" s="8" customFormat="1" ht="12.75" customHeight="1">
      <c r="B12" s="128" t="s">
        <v>17</v>
      </c>
      <c r="C12" s="12"/>
      <c r="D12" s="12"/>
      <c r="E12" s="94"/>
      <c r="F12" s="104"/>
      <c r="G12" s="105"/>
    </row>
    <row r="13" spans="2:9" s="8" customFormat="1" ht="12.75" customHeight="1">
      <c r="B13" s="95" t="s">
        <v>18</v>
      </c>
      <c r="C13" s="19">
        <v>5202</v>
      </c>
      <c r="D13" s="19">
        <v>14753</v>
      </c>
      <c r="E13" s="96">
        <v>4194</v>
      </c>
      <c r="F13" s="106">
        <v>785</v>
      </c>
      <c r="G13" s="107">
        <v>4825</v>
      </c>
      <c r="I13" s="25" t="s">
        <v>87</v>
      </c>
    </row>
    <row r="14" spans="2:10" s="8" customFormat="1" ht="12.75" customHeight="1">
      <c r="B14" s="95" t="s">
        <v>19</v>
      </c>
      <c r="C14" s="19">
        <v>551</v>
      </c>
      <c r="D14" s="19">
        <v>2937</v>
      </c>
      <c r="E14" s="96">
        <v>15366</v>
      </c>
      <c r="F14" s="106">
        <v>3270</v>
      </c>
      <c r="G14" s="107">
        <v>3030</v>
      </c>
      <c r="I14" s="26" t="s">
        <v>88</v>
      </c>
      <c r="J14" s="129"/>
    </row>
    <row r="15" spans="2:12" s="8" customFormat="1" ht="12.75" customHeight="1" thickBot="1">
      <c r="B15" s="97" t="s">
        <v>20</v>
      </c>
      <c r="C15" s="98">
        <v>2735</v>
      </c>
      <c r="D15" s="98">
        <v>20196</v>
      </c>
      <c r="E15" s="99">
        <v>100679</v>
      </c>
      <c r="F15" s="108">
        <v>20930</v>
      </c>
      <c r="G15" s="109">
        <v>13001</v>
      </c>
      <c r="I15" s="26" t="s">
        <v>89</v>
      </c>
      <c r="J15" s="129"/>
      <c r="L15" s="130"/>
    </row>
    <row r="16" s="8" customFormat="1" ht="12.75" customHeight="1"/>
    <row r="17" spans="2:13" s="8" customFormat="1" ht="12.75" customHeight="1">
      <c r="B17" s="160" t="s">
        <v>22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2:13" s="8" customFormat="1" ht="12.75" customHeight="1" thickBot="1"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2:6" s="8" customFormat="1" ht="12.75" customHeight="1">
      <c r="B19" s="164">
        <v>2014</v>
      </c>
      <c r="C19" s="165"/>
      <c r="D19" s="165"/>
      <c r="E19" s="165"/>
      <c r="F19" s="166"/>
    </row>
    <row r="20" spans="2:6" s="8" customFormat="1" ht="21" customHeight="1">
      <c r="B20" s="167" t="s">
        <v>23</v>
      </c>
      <c r="C20" s="167" t="s">
        <v>24</v>
      </c>
      <c r="D20" s="167" t="s">
        <v>25</v>
      </c>
      <c r="E20" s="162" t="s">
        <v>26</v>
      </c>
      <c r="F20" s="29" t="s">
        <v>31</v>
      </c>
    </row>
    <row r="21" spans="2:6" s="8" customFormat="1" ht="10.5" customHeight="1">
      <c r="B21" s="167"/>
      <c r="C21" s="167"/>
      <c r="D21" s="167"/>
      <c r="E21" s="162"/>
      <c r="F21" s="30" t="s">
        <v>32</v>
      </c>
    </row>
    <row r="22" spans="2:6" s="8" customFormat="1" ht="19.5" customHeight="1">
      <c r="B22" s="167"/>
      <c r="C22" s="167"/>
      <c r="D22" s="167"/>
      <c r="E22" s="162"/>
      <c r="F22" s="31" t="s">
        <v>33</v>
      </c>
    </row>
    <row r="23" spans="2:6" s="8" customFormat="1" ht="12.75" customHeight="1">
      <c r="B23" s="18" t="s">
        <v>1</v>
      </c>
      <c r="C23" s="17">
        <v>15286</v>
      </c>
      <c r="D23" s="12">
        <v>894</v>
      </c>
      <c r="E23" s="12">
        <v>14268</v>
      </c>
      <c r="F23" s="12">
        <v>124</v>
      </c>
    </row>
    <row r="24" spans="2:6" s="8" customFormat="1" ht="12.75" customHeight="1">
      <c r="B24" s="18" t="s">
        <v>0</v>
      </c>
      <c r="C24" s="17">
        <v>17778</v>
      </c>
      <c r="D24" s="12">
        <v>1508</v>
      </c>
      <c r="E24" s="12">
        <v>15797</v>
      </c>
      <c r="F24" s="12">
        <v>473</v>
      </c>
    </row>
    <row r="25" spans="2:6" s="8" customFormat="1" ht="12.75" customHeight="1">
      <c r="B25" s="18" t="s">
        <v>15</v>
      </c>
      <c r="C25" s="17">
        <v>9351</v>
      </c>
      <c r="D25" s="12">
        <v>0</v>
      </c>
      <c r="E25" s="12">
        <v>9351</v>
      </c>
      <c r="F25" s="12">
        <v>0</v>
      </c>
    </row>
    <row r="26" spans="2:9" ht="12.75" customHeight="1">
      <c r="B26" s="18" t="s">
        <v>16</v>
      </c>
      <c r="C26" s="17">
        <v>106</v>
      </c>
      <c r="D26" s="12">
        <v>106</v>
      </c>
      <c r="E26" s="12">
        <v>0</v>
      </c>
      <c r="F26" s="12">
        <v>0</v>
      </c>
      <c r="G26" s="8"/>
      <c r="H26" s="8"/>
      <c r="I26" s="8"/>
    </row>
    <row r="27" spans="2:9" ht="12.75" customHeight="1">
      <c r="B27" s="28" t="s">
        <v>24</v>
      </c>
      <c r="C27" s="13">
        <v>42521</v>
      </c>
      <c r="D27" s="13">
        <v>2508</v>
      </c>
      <c r="E27" s="13">
        <v>39416</v>
      </c>
      <c r="F27" s="13">
        <v>597</v>
      </c>
      <c r="G27" s="8"/>
      <c r="H27" s="8"/>
      <c r="I27" s="8"/>
    </row>
    <row r="28" spans="2:9" ht="12.75" customHeight="1" thickBot="1">
      <c r="B28" s="27"/>
      <c r="C28"/>
      <c r="D28"/>
      <c r="E28"/>
      <c r="F28"/>
      <c r="G28" s="8"/>
      <c r="H28" s="8"/>
      <c r="I28" s="8"/>
    </row>
    <row r="29" spans="2:9" ht="12.75" customHeight="1">
      <c r="B29" s="168">
        <v>2015</v>
      </c>
      <c r="C29" s="169"/>
      <c r="D29" s="169"/>
      <c r="E29" s="169"/>
      <c r="F29" s="170"/>
      <c r="G29" s="8"/>
      <c r="H29" s="8"/>
      <c r="I29" s="51" t="s">
        <v>58</v>
      </c>
    </row>
    <row r="30" spans="2:13" ht="25.5" customHeight="1">
      <c r="B30" s="167" t="s">
        <v>23</v>
      </c>
      <c r="C30" s="167" t="s">
        <v>24</v>
      </c>
      <c r="D30" s="167" t="s">
        <v>25</v>
      </c>
      <c r="E30" s="162" t="s">
        <v>26</v>
      </c>
      <c r="F30" s="29" t="s">
        <v>31</v>
      </c>
      <c r="G30" s="8"/>
      <c r="H30" s="8"/>
      <c r="I30" s="163" t="s">
        <v>90</v>
      </c>
      <c r="J30" s="163"/>
      <c r="K30" s="163"/>
      <c r="L30" s="163"/>
      <c r="M30" s="163"/>
    </row>
    <row r="31" spans="2:13" ht="12.75" customHeight="1">
      <c r="B31" s="167"/>
      <c r="C31" s="167"/>
      <c r="D31" s="167"/>
      <c r="E31" s="162"/>
      <c r="F31" s="30" t="s">
        <v>32</v>
      </c>
      <c r="G31" s="8"/>
      <c r="H31" s="8"/>
      <c r="I31" s="163"/>
      <c r="J31" s="163"/>
      <c r="K31" s="163"/>
      <c r="L31" s="163"/>
      <c r="M31" s="163"/>
    </row>
    <row r="32" spans="2:13" ht="19.5" customHeight="1">
      <c r="B32" s="167"/>
      <c r="C32" s="167"/>
      <c r="D32" s="167"/>
      <c r="E32" s="162"/>
      <c r="F32" s="31" t="s">
        <v>33</v>
      </c>
      <c r="G32" s="8"/>
      <c r="H32" s="8"/>
      <c r="I32" s="163"/>
      <c r="J32" s="163"/>
      <c r="K32" s="163"/>
      <c r="L32" s="163"/>
      <c r="M32" s="163"/>
    </row>
    <row r="33" spans="2:9" ht="12.75" customHeight="1">
      <c r="B33" s="18" t="s">
        <v>1</v>
      </c>
      <c r="C33" s="17">
        <v>452</v>
      </c>
      <c r="D33" s="12">
        <v>185</v>
      </c>
      <c r="E33" s="12">
        <v>267</v>
      </c>
      <c r="F33" s="12">
        <v>0</v>
      </c>
      <c r="G33" s="8"/>
      <c r="H33" s="8"/>
      <c r="I33" s="8"/>
    </row>
    <row r="34" spans="2:9" ht="12.75" customHeight="1">
      <c r="B34" s="18" t="s">
        <v>0</v>
      </c>
      <c r="C34" s="17">
        <v>1998</v>
      </c>
      <c r="D34" s="12">
        <v>204</v>
      </c>
      <c r="E34" s="12">
        <v>953</v>
      </c>
      <c r="F34" s="12">
        <v>841</v>
      </c>
      <c r="G34" s="8"/>
      <c r="H34" s="8"/>
      <c r="I34" s="8"/>
    </row>
    <row r="35" spans="2:9" ht="12.75" customHeight="1">
      <c r="B35" s="18" t="s">
        <v>15</v>
      </c>
      <c r="C35" s="17">
        <v>866</v>
      </c>
      <c r="D35" s="12">
        <v>0</v>
      </c>
      <c r="E35" s="12">
        <v>761</v>
      </c>
      <c r="F35" s="12">
        <v>105</v>
      </c>
      <c r="G35" s="8"/>
      <c r="H35" s="8"/>
      <c r="I35" s="8"/>
    </row>
    <row r="36" spans="2:9" ht="12.75" customHeight="1">
      <c r="B36" s="28" t="s">
        <v>24</v>
      </c>
      <c r="C36" s="13">
        <f>SUM(C33:C35)</f>
        <v>3316</v>
      </c>
      <c r="D36" s="13">
        <f>SUM(D33:D35)</f>
        <v>389</v>
      </c>
      <c r="E36" s="13">
        <f>SUM(E33:E35)</f>
        <v>1981</v>
      </c>
      <c r="F36" s="13">
        <f>SUM(F33:F35)</f>
        <v>946</v>
      </c>
      <c r="G36" s="8"/>
      <c r="H36" s="8"/>
      <c r="I36" s="8"/>
    </row>
    <row r="37" spans="2:9" ht="12.75" customHeight="1">
      <c r="B37" s="32" t="s">
        <v>34</v>
      </c>
      <c r="C37"/>
      <c r="D37"/>
      <c r="E37"/>
      <c r="F37"/>
      <c r="G37" s="8"/>
      <c r="H37" s="8"/>
      <c r="I37" s="8"/>
    </row>
    <row r="38" spans="2:9" ht="12.75" customHeight="1">
      <c r="B38" s="8"/>
      <c r="C38" s="8"/>
      <c r="D38" s="9"/>
      <c r="E38" s="8"/>
      <c r="F38" s="8"/>
      <c r="G38" s="8"/>
      <c r="H38" s="8"/>
      <c r="I38" s="8"/>
    </row>
    <row r="39" spans="2:9" ht="12.75" customHeight="1">
      <c r="B39" s="8"/>
      <c r="C39" s="8"/>
      <c r="D39" s="9"/>
      <c r="E39" s="8"/>
      <c r="F39" s="8"/>
      <c r="G39" s="8"/>
      <c r="H39" s="8"/>
      <c r="I39" s="8"/>
    </row>
    <row r="40" spans="2:9" ht="12.75" customHeight="1">
      <c r="B40" s="8"/>
      <c r="C40" s="8"/>
      <c r="D40" s="9"/>
      <c r="E40" s="8"/>
      <c r="F40" s="8"/>
      <c r="G40" s="8"/>
      <c r="H40" s="8"/>
      <c r="I40" s="8"/>
    </row>
    <row r="41" spans="2:9" ht="12.75" customHeight="1">
      <c r="B41" s="8"/>
      <c r="C41" s="8"/>
      <c r="D41" s="9"/>
      <c r="E41" s="8"/>
      <c r="F41" s="8"/>
      <c r="G41" s="8"/>
      <c r="H41" s="8"/>
      <c r="I41" s="8"/>
    </row>
    <row r="42" spans="2:9" ht="12.75" customHeight="1">
      <c r="B42" s="8"/>
      <c r="C42" s="8"/>
      <c r="D42" s="9"/>
      <c r="E42" s="8"/>
      <c r="F42" s="8"/>
      <c r="G42" s="8"/>
      <c r="H42" s="8"/>
      <c r="I42" s="8"/>
    </row>
    <row r="43" spans="2:9" ht="12.75" customHeight="1">
      <c r="B43" s="8"/>
      <c r="C43" s="8"/>
      <c r="D43" s="9"/>
      <c r="E43" s="8"/>
      <c r="F43" s="8"/>
      <c r="G43" s="8"/>
      <c r="H43" s="8"/>
      <c r="I43" s="8"/>
    </row>
    <row r="44" spans="2:9" ht="12.75" customHeight="1">
      <c r="B44" s="8"/>
      <c r="C44" s="8"/>
      <c r="D44" s="9"/>
      <c r="E44" s="8"/>
      <c r="F44" s="8"/>
      <c r="G44" s="8"/>
      <c r="H44" s="8"/>
      <c r="I44" s="8"/>
    </row>
    <row r="45" spans="2:9" ht="12.75" customHeight="1">
      <c r="B45" s="8"/>
      <c r="C45" s="8"/>
      <c r="D45" s="9"/>
      <c r="E45" s="8"/>
      <c r="F45" s="8"/>
      <c r="G45" s="8"/>
      <c r="H45" s="8"/>
      <c r="I45" s="8"/>
    </row>
    <row r="46" spans="2:9" ht="12.75" customHeight="1">
      <c r="B46" s="8"/>
      <c r="C46" s="8"/>
      <c r="D46" s="9"/>
      <c r="E46" s="8"/>
      <c r="F46" s="8"/>
      <c r="G46" s="8"/>
      <c r="H46" s="8"/>
      <c r="I46" s="8"/>
    </row>
    <row r="47" spans="2:9" ht="12.75" customHeight="1">
      <c r="B47" s="8"/>
      <c r="C47" s="8"/>
      <c r="D47" s="9"/>
      <c r="E47" s="8"/>
      <c r="F47" s="8"/>
      <c r="G47" s="8"/>
      <c r="H47" s="8"/>
      <c r="I47" s="8"/>
    </row>
    <row r="48" spans="2:9" ht="12.75" customHeight="1">
      <c r="B48" s="8"/>
      <c r="C48" s="8"/>
      <c r="D48" s="9"/>
      <c r="E48" s="8"/>
      <c r="F48" s="8"/>
      <c r="G48" s="8"/>
      <c r="H48" s="8"/>
      <c r="I48" s="8"/>
    </row>
    <row r="49" spans="2:9" ht="12.75" customHeight="1">
      <c r="B49" s="8"/>
      <c r="C49" s="8"/>
      <c r="D49" s="9"/>
      <c r="E49" s="8"/>
      <c r="F49" s="8"/>
      <c r="G49" s="8"/>
      <c r="H49" s="8"/>
      <c r="I49" s="8"/>
    </row>
    <row r="50" spans="2:9" ht="12.75" customHeight="1">
      <c r="B50" s="8"/>
      <c r="C50" s="8"/>
      <c r="D50" s="9"/>
      <c r="E50" s="8"/>
      <c r="F50" s="8"/>
      <c r="G50" s="8"/>
      <c r="H50" s="8"/>
      <c r="I50" s="8"/>
    </row>
    <row r="51" ht="12.75" customHeight="1">
      <c r="D51" s="9"/>
    </row>
  </sheetData>
  <sheetProtection/>
  <mergeCells count="12">
    <mergeCell ref="C20:C22"/>
    <mergeCell ref="D20:D22"/>
    <mergeCell ref="B17:M18"/>
    <mergeCell ref="E20:E22"/>
    <mergeCell ref="I30:M32"/>
    <mergeCell ref="B19:F19"/>
    <mergeCell ref="B20:B22"/>
    <mergeCell ref="B29:F29"/>
    <mergeCell ref="B30:B32"/>
    <mergeCell ref="C30:C32"/>
    <mergeCell ref="D30:D32"/>
    <mergeCell ref="E30:E3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4"/>
  <sheetViews>
    <sheetView zoomScalePageLayoutView="0" workbookViewId="0" topLeftCell="A1">
      <selection activeCell="P23" sqref="P23"/>
    </sheetView>
  </sheetViews>
  <sheetFormatPr defaultColWidth="9.140625" defaultRowHeight="12.75" customHeight="1"/>
  <cols>
    <col min="1" max="1" width="3.7109375" style="7" customWidth="1"/>
    <col min="2" max="2" width="13.00390625" style="7" customWidth="1"/>
    <col min="3" max="10" width="11.140625" style="7" customWidth="1"/>
    <col min="11" max="11" width="2.28125" style="7" customWidth="1"/>
    <col min="12" max="12" width="9.00390625" style="7" customWidth="1"/>
    <col min="13" max="13" width="8.28125" style="7" customWidth="1"/>
    <col min="14" max="14" width="2.28125" style="7" customWidth="1"/>
    <col min="15" max="15" width="10.140625" style="7" customWidth="1"/>
    <col min="16" max="16" width="9.28125" style="7" customWidth="1"/>
    <col min="17" max="16384" width="9.140625" style="7" customWidth="1"/>
  </cols>
  <sheetData>
    <row r="1" s="8" customFormat="1" ht="12.75" customHeight="1"/>
    <row r="2" spans="2:4" s="8" customFormat="1" ht="12.75" customHeight="1">
      <c r="B2" s="14" t="s">
        <v>91</v>
      </c>
      <c r="C2" s="11"/>
      <c r="D2" s="11"/>
    </row>
    <row r="3" spans="2:12" s="8" customFormat="1" ht="12.75" customHeight="1" thickBot="1">
      <c r="B3" s="11" t="s">
        <v>92</v>
      </c>
      <c r="C3" s="11"/>
      <c r="D3" s="11"/>
      <c r="L3" s="36" t="s">
        <v>13</v>
      </c>
    </row>
    <row r="4" spans="2:16" s="2" customFormat="1" ht="26.25" customHeight="1">
      <c r="B4" s="186" t="s">
        <v>93</v>
      </c>
      <c r="C4" s="171">
        <v>2013</v>
      </c>
      <c r="D4" s="171"/>
      <c r="E4" s="171">
        <v>2014</v>
      </c>
      <c r="F4" s="172"/>
      <c r="G4" s="173" t="s">
        <v>94</v>
      </c>
      <c r="H4" s="174"/>
      <c r="I4" s="175" t="s">
        <v>95</v>
      </c>
      <c r="J4" s="176"/>
      <c r="L4" s="177" t="s">
        <v>21</v>
      </c>
      <c r="M4" s="177"/>
      <c r="O4" s="147" t="s">
        <v>96</v>
      </c>
      <c r="P4" s="147" t="s">
        <v>86</v>
      </c>
    </row>
    <row r="5" spans="2:16" s="2" customFormat="1" ht="22.5" customHeight="1">
      <c r="B5" s="187"/>
      <c r="C5" s="136" t="s">
        <v>27</v>
      </c>
      <c r="D5" s="136" t="s">
        <v>7</v>
      </c>
      <c r="E5" s="136" t="s">
        <v>27</v>
      </c>
      <c r="F5" s="141" t="s">
        <v>7</v>
      </c>
      <c r="G5" s="148" t="s">
        <v>27</v>
      </c>
      <c r="H5" s="138" t="s">
        <v>7</v>
      </c>
      <c r="I5" s="137" t="s">
        <v>27</v>
      </c>
      <c r="J5" s="149" t="s">
        <v>35</v>
      </c>
      <c r="L5" s="136" t="s">
        <v>27</v>
      </c>
      <c r="M5" s="136" t="s">
        <v>35</v>
      </c>
      <c r="O5" s="178" t="s">
        <v>36</v>
      </c>
      <c r="P5" s="179"/>
    </row>
    <row r="6" spans="2:16" s="2" customFormat="1" ht="12.75" customHeight="1">
      <c r="B6" s="142" t="s">
        <v>12</v>
      </c>
      <c r="C6" s="132">
        <v>2</v>
      </c>
      <c r="D6" s="132">
        <v>24</v>
      </c>
      <c r="E6" s="131">
        <v>15</v>
      </c>
      <c r="F6" s="143">
        <v>155</v>
      </c>
      <c r="G6" s="150">
        <v>1</v>
      </c>
      <c r="H6" s="139">
        <v>4</v>
      </c>
      <c r="I6" s="140">
        <v>0</v>
      </c>
      <c r="J6" s="105">
        <v>0</v>
      </c>
      <c r="L6" s="134">
        <f aca="true" t="shared" si="0" ref="L6:L14">+I6/I$16*100</f>
        <v>0</v>
      </c>
      <c r="M6" s="134">
        <f aca="true" t="shared" si="1" ref="M6:M14">+J6/J$16*100</f>
        <v>0</v>
      </c>
      <c r="O6" s="133">
        <f>+H6/G6</f>
        <v>4</v>
      </c>
      <c r="P6" s="132">
        <v>0</v>
      </c>
    </row>
    <row r="7" spans="2:17" s="2" customFormat="1" ht="12.75" customHeight="1">
      <c r="B7" s="142" t="s">
        <v>3</v>
      </c>
      <c r="C7" s="132">
        <v>80</v>
      </c>
      <c r="D7" s="132">
        <v>9215</v>
      </c>
      <c r="E7" s="131">
        <v>59</v>
      </c>
      <c r="F7" s="143">
        <v>15283</v>
      </c>
      <c r="G7" s="150">
        <v>7</v>
      </c>
      <c r="H7" s="139">
        <v>1217</v>
      </c>
      <c r="I7" s="140">
        <v>2</v>
      </c>
      <c r="J7" s="105">
        <v>655</v>
      </c>
      <c r="L7" s="134">
        <f t="shared" si="0"/>
        <v>0.9615384615384616</v>
      </c>
      <c r="M7" s="134">
        <f t="shared" si="1"/>
        <v>2.497807268428479</v>
      </c>
      <c r="O7" s="133">
        <f>+H7/G7</f>
        <v>173.85714285714286</v>
      </c>
      <c r="P7" s="133">
        <f>+J7/I7</f>
        <v>327.5</v>
      </c>
      <c r="Q7" s="25"/>
    </row>
    <row r="8" spans="2:16" s="2" customFormat="1" ht="12.75" customHeight="1">
      <c r="B8" s="142" t="s">
        <v>8</v>
      </c>
      <c r="C8" s="132">
        <v>59</v>
      </c>
      <c r="D8" s="132">
        <v>1892</v>
      </c>
      <c r="E8" s="131">
        <v>52</v>
      </c>
      <c r="F8" s="143">
        <v>1480</v>
      </c>
      <c r="G8" s="150">
        <v>4</v>
      </c>
      <c r="H8" s="139">
        <v>103</v>
      </c>
      <c r="I8" s="140">
        <v>15</v>
      </c>
      <c r="J8" s="105">
        <v>424</v>
      </c>
      <c r="L8" s="134">
        <f t="shared" si="0"/>
        <v>7.211538461538461</v>
      </c>
      <c r="M8" s="134">
        <f t="shared" si="1"/>
        <v>1.6169011936086644</v>
      </c>
      <c r="O8" s="133">
        <f>+H8/G8</f>
        <v>25.75</v>
      </c>
      <c r="P8" s="133">
        <f>+J8/I8</f>
        <v>28.266666666666666</v>
      </c>
    </row>
    <row r="9" spans="2:18" s="2" customFormat="1" ht="12.75" customHeight="1">
      <c r="B9" s="142" t="s">
        <v>9</v>
      </c>
      <c r="C9" s="132">
        <v>230</v>
      </c>
      <c r="D9" s="132">
        <v>27314</v>
      </c>
      <c r="E9" s="131">
        <v>826</v>
      </c>
      <c r="F9" s="143">
        <v>141484</v>
      </c>
      <c r="G9" s="150">
        <v>140</v>
      </c>
      <c r="H9" s="139">
        <v>23980</v>
      </c>
      <c r="I9" s="140">
        <v>173</v>
      </c>
      <c r="J9" s="105">
        <v>24261</v>
      </c>
      <c r="L9" s="134">
        <f t="shared" si="0"/>
        <v>83.17307692307693</v>
      </c>
      <c r="M9" s="134">
        <f t="shared" si="1"/>
        <v>92.5180185333486</v>
      </c>
      <c r="O9" s="133">
        <f>+H9/G9</f>
        <v>171.28571428571428</v>
      </c>
      <c r="P9" s="133">
        <f>+J9/I9</f>
        <v>140.23699421965318</v>
      </c>
      <c r="Q9" s="135"/>
      <c r="R9" s="135"/>
    </row>
    <row r="10" spans="2:17" s="2" customFormat="1" ht="12.75" customHeight="1">
      <c r="B10" s="142" t="s">
        <v>28</v>
      </c>
      <c r="C10" s="132">
        <v>1</v>
      </c>
      <c r="D10" s="132">
        <v>7</v>
      </c>
      <c r="E10" s="131">
        <v>0</v>
      </c>
      <c r="F10" s="143">
        <v>0</v>
      </c>
      <c r="G10" s="150">
        <v>0</v>
      </c>
      <c r="H10" s="139">
        <v>0</v>
      </c>
      <c r="I10" s="140">
        <v>0</v>
      </c>
      <c r="J10" s="105">
        <v>0</v>
      </c>
      <c r="L10" s="134">
        <f t="shared" si="0"/>
        <v>0</v>
      </c>
      <c r="M10" s="134">
        <f t="shared" si="1"/>
        <v>0</v>
      </c>
      <c r="O10" s="132">
        <v>0</v>
      </c>
      <c r="P10" s="132">
        <v>0</v>
      </c>
      <c r="Q10" s="26"/>
    </row>
    <row r="11" spans="2:16" s="2" customFormat="1" ht="12.75" customHeight="1">
      <c r="B11" s="142" t="s">
        <v>29</v>
      </c>
      <c r="C11" s="132">
        <v>1</v>
      </c>
      <c r="D11" s="132">
        <v>8</v>
      </c>
      <c r="E11" s="131">
        <v>0</v>
      </c>
      <c r="F11" s="143">
        <v>0</v>
      </c>
      <c r="G11" s="150">
        <v>0</v>
      </c>
      <c r="H11" s="139">
        <v>0</v>
      </c>
      <c r="I11" s="140">
        <v>0</v>
      </c>
      <c r="J11" s="105">
        <v>0</v>
      </c>
      <c r="L11" s="134">
        <f t="shared" si="0"/>
        <v>0</v>
      </c>
      <c r="M11" s="134">
        <f t="shared" si="1"/>
        <v>0</v>
      </c>
      <c r="O11" s="132">
        <v>0</v>
      </c>
      <c r="P11" s="132">
        <v>0</v>
      </c>
    </row>
    <row r="12" spans="2:16" s="2" customFormat="1" ht="12.75" customHeight="1">
      <c r="B12" s="142" t="s">
        <v>4</v>
      </c>
      <c r="C12" s="132">
        <v>13</v>
      </c>
      <c r="D12" s="132">
        <v>1480</v>
      </c>
      <c r="E12" s="131">
        <v>1</v>
      </c>
      <c r="F12" s="143">
        <v>61</v>
      </c>
      <c r="G12" s="150">
        <v>0</v>
      </c>
      <c r="H12" s="139">
        <v>0</v>
      </c>
      <c r="I12" s="140">
        <v>0</v>
      </c>
      <c r="J12" s="105">
        <v>0</v>
      </c>
      <c r="L12" s="134">
        <f t="shared" si="0"/>
        <v>0</v>
      </c>
      <c r="M12" s="134">
        <f t="shared" si="1"/>
        <v>0</v>
      </c>
      <c r="O12" s="132">
        <v>0</v>
      </c>
      <c r="P12" s="132">
        <v>0</v>
      </c>
    </row>
    <row r="13" spans="2:16" s="2" customFormat="1" ht="12.75" customHeight="1">
      <c r="B13" s="142" t="s">
        <v>2</v>
      </c>
      <c r="C13" s="132">
        <v>68</v>
      </c>
      <c r="D13" s="132">
        <v>908</v>
      </c>
      <c r="E13" s="131">
        <v>102</v>
      </c>
      <c r="F13" s="143">
        <v>1297</v>
      </c>
      <c r="G13" s="150">
        <v>11</v>
      </c>
      <c r="H13" s="139">
        <v>101</v>
      </c>
      <c r="I13" s="140">
        <v>12</v>
      </c>
      <c r="J13" s="105">
        <v>183</v>
      </c>
      <c r="L13" s="134">
        <f t="shared" si="0"/>
        <v>5.769230769230769</v>
      </c>
      <c r="M13" s="134">
        <f t="shared" si="1"/>
        <v>0.6978606566754376</v>
      </c>
      <c r="O13" s="133">
        <f>+H13/G13</f>
        <v>9.181818181818182</v>
      </c>
      <c r="P13" s="133">
        <f>+J13/I13</f>
        <v>15.25</v>
      </c>
    </row>
    <row r="14" spans="2:16" s="2" customFormat="1" ht="12.75" customHeight="1">
      <c r="B14" s="142" t="s">
        <v>10</v>
      </c>
      <c r="C14" s="132">
        <v>29</v>
      </c>
      <c r="D14" s="132">
        <v>2077</v>
      </c>
      <c r="E14" s="131">
        <v>56</v>
      </c>
      <c r="F14" s="143">
        <v>10340</v>
      </c>
      <c r="G14" s="150">
        <v>5</v>
      </c>
      <c r="H14" s="139">
        <v>241</v>
      </c>
      <c r="I14" s="140">
        <v>6</v>
      </c>
      <c r="J14" s="105">
        <v>700</v>
      </c>
      <c r="L14" s="134">
        <f t="shared" si="0"/>
        <v>2.8846153846153846</v>
      </c>
      <c r="M14" s="134">
        <f t="shared" si="1"/>
        <v>2.6694123479388323</v>
      </c>
      <c r="O14" s="133">
        <f>+H14/G14</f>
        <v>48.2</v>
      </c>
      <c r="P14" s="133">
        <f>+J14/I14</f>
        <v>116.66666666666667</v>
      </c>
    </row>
    <row r="15" spans="2:16" s="2" customFormat="1" ht="12.75" customHeight="1">
      <c r="B15" s="142" t="s">
        <v>30</v>
      </c>
      <c r="C15" s="132">
        <v>0</v>
      </c>
      <c r="D15" s="132">
        <v>0</v>
      </c>
      <c r="E15" s="131">
        <v>0</v>
      </c>
      <c r="F15" s="143">
        <v>0</v>
      </c>
      <c r="G15" s="150">
        <v>0</v>
      </c>
      <c r="H15" s="139">
        <v>0</v>
      </c>
      <c r="I15" s="140">
        <v>0</v>
      </c>
      <c r="J15" s="105">
        <v>0</v>
      </c>
      <c r="L15" s="134">
        <f>+I15/I$16*100</f>
        <v>0</v>
      </c>
      <c r="M15" s="132">
        <v>0</v>
      </c>
      <c r="O15" s="132">
        <v>0</v>
      </c>
      <c r="P15" s="132">
        <v>0</v>
      </c>
    </row>
    <row r="16" spans="2:16" s="2" customFormat="1" ht="12.75" customHeight="1" thickBot="1">
      <c r="B16" s="144" t="s">
        <v>6</v>
      </c>
      <c r="C16" s="145">
        <v>483</v>
      </c>
      <c r="D16" s="145">
        <v>42925</v>
      </c>
      <c r="E16" s="145">
        <v>1111</v>
      </c>
      <c r="F16" s="146">
        <v>170100</v>
      </c>
      <c r="G16" s="151">
        <f>SUM(G6:G15)</f>
        <v>168</v>
      </c>
      <c r="H16" s="152">
        <f>SUM(H6:H15)</f>
        <v>25646</v>
      </c>
      <c r="I16" s="153">
        <f>SUM(I6:I15)</f>
        <v>208</v>
      </c>
      <c r="J16" s="154">
        <f>SUM(J6:J15)</f>
        <v>26223</v>
      </c>
      <c r="L16" s="35">
        <f>+I16/I$16*100</f>
        <v>100</v>
      </c>
      <c r="M16" s="35">
        <f>+J16/J$16*100</f>
        <v>100</v>
      </c>
      <c r="O16" s="37">
        <f>+H16/G16</f>
        <v>152.6547619047619</v>
      </c>
      <c r="P16" s="37">
        <f>+J16/I16</f>
        <v>126.07211538461539</v>
      </c>
    </row>
    <row r="17" ht="12.75" customHeight="1">
      <c r="P17" s="34"/>
    </row>
    <row r="18" spans="3:7" ht="12.75" customHeight="1">
      <c r="C18"/>
      <c r="D18"/>
      <c r="E18"/>
      <c r="F18"/>
      <c r="G18"/>
    </row>
    <row r="19" spans="2:7" ht="12.75" customHeight="1">
      <c r="B19" s="43" t="s">
        <v>37</v>
      </c>
      <c r="C19"/>
      <c r="D19"/>
      <c r="E19"/>
      <c r="F19"/>
      <c r="G19"/>
    </row>
    <row r="20" spans="2:16" ht="28.5" customHeight="1">
      <c r="B20" s="180" t="s">
        <v>38</v>
      </c>
      <c r="C20" s="181"/>
      <c r="D20" s="180" t="s">
        <v>39</v>
      </c>
      <c r="E20" s="181"/>
      <c r="F20" s="40" t="s">
        <v>40</v>
      </c>
      <c r="G20" s="41" t="s">
        <v>95</v>
      </c>
      <c r="I20" s="182" t="s">
        <v>55</v>
      </c>
      <c r="J20" s="183"/>
      <c r="L20" s="184" t="s">
        <v>56</v>
      </c>
      <c r="M20" s="185"/>
      <c r="O20" s="184" t="s">
        <v>57</v>
      </c>
      <c r="P20" s="185"/>
    </row>
    <row r="21" spans="2:16" ht="12.75" customHeight="1">
      <c r="B21" s="18" t="s">
        <v>4</v>
      </c>
      <c r="C21" s="12">
        <v>11307</v>
      </c>
      <c r="D21" s="18" t="s">
        <v>4</v>
      </c>
      <c r="E21" s="12">
        <v>42323</v>
      </c>
      <c r="F21" s="18" t="s">
        <v>42</v>
      </c>
      <c r="G21" s="16">
        <v>5117</v>
      </c>
      <c r="I21" s="45" t="s">
        <v>4</v>
      </c>
      <c r="J21" s="46">
        <f>+C21/C$32*100</f>
        <v>26.341292952824695</v>
      </c>
      <c r="L21" s="45" t="s">
        <v>4</v>
      </c>
      <c r="M21" s="46">
        <f>+E21/E$32*100</f>
        <v>24.88124632569077</v>
      </c>
      <c r="O21" s="18" t="s">
        <v>42</v>
      </c>
      <c r="P21" s="46">
        <f aca="true" t="shared" si="2" ref="P21:P32">+G21/G$32*100</f>
        <v>19.513404263432864</v>
      </c>
    </row>
    <row r="22" spans="2:16" ht="12.75" customHeight="1">
      <c r="B22" s="18" t="s">
        <v>42</v>
      </c>
      <c r="C22" s="12">
        <v>9834</v>
      </c>
      <c r="D22" s="18" t="s">
        <v>42</v>
      </c>
      <c r="E22" s="12">
        <v>34329</v>
      </c>
      <c r="F22" s="18" t="s">
        <v>41</v>
      </c>
      <c r="G22" s="12">
        <v>3714</v>
      </c>
      <c r="I22" s="47" t="s">
        <v>42</v>
      </c>
      <c r="J22" s="48">
        <f aca="true" t="shared" si="3" ref="J22:J32">+C22/C$32*100</f>
        <v>22.909726266744322</v>
      </c>
      <c r="L22" s="47" t="s">
        <v>42</v>
      </c>
      <c r="M22" s="48">
        <f aca="true" t="shared" si="4" ref="M22:M32">+E22/E$32*100</f>
        <v>20.181657848324516</v>
      </c>
      <c r="O22" s="18" t="s">
        <v>41</v>
      </c>
      <c r="P22" s="48">
        <f t="shared" si="2"/>
        <v>14.163139228921176</v>
      </c>
    </row>
    <row r="23" spans="2:16" ht="12.75" customHeight="1">
      <c r="B23" s="18" t="s">
        <v>41</v>
      </c>
      <c r="C23" s="12">
        <v>3263</v>
      </c>
      <c r="D23" s="18" t="s">
        <v>44</v>
      </c>
      <c r="E23" s="12">
        <v>9908</v>
      </c>
      <c r="F23" s="18" t="s">
        <v>45</v>
      </c>
      <c r="G23" s="12">
        <v>2777</v>
      </c>
      <c r="I23" s="47" t="s">
        <v>41</v>
      </c>
      <c r="J23" s="48">
        <f t="shared" si="3"/>
        <v>7.601630751310425</v>
      </c>
      <c r="L23" s="47" t="s">
        <v>44</v>
      </c>
      <c r="M23" s="48">
        <f t="shared" si="4"/>
        <v>5.824808935920047</v>
      </c>
      <c r="O23" s="18" t="s">
        <v>45</v>
      </c>
      <c r="P23" s="48">
        <f t="shared" si="2"/>
        <v>10.589940128894481</v>
      </c>
    </row>
    <row r="24" spans="2:16" ht="12.75" customHeight="1">
      <c r="B24" s="18" t="s">
        <v>3</v>
      </c>
      <c r="C24" s="12">
        <v>2728</v>
      </c>
      <c r="D24" s="18" t="s">
        <v>45</v>
      </c>
      <c r="E24" s="12">
        <v>9000</v>
      </c>
      <c r="F24" s="18" t="s">
        <v>4</v>
      </c>
      <c r="G24" s="12">
        <v>2091</v>
      </c>
      <c r="I24" s="47" t="s">
        <v>3</v>
      </c>
      <c r="J24" s="48">
        <f t="shared" si="3"/>
        <v>6.355270821199767</v>
      </c>
      <c r="L24" s="47" t="s">
        <v>45</v>
      </c>
      <c r="M24" s="48">
        <f t="shared" si="4"/>
        <v>5.291005291005291</v>
      </c>
      <c r="O24" s="18" t="s">
        <v>4</v>
      </c>
      <c r="P24" s="48">
        <f t="shared" si="2"/>
        <v>7.973916027914426</v>
      </c>
    </row>
    <row r="25" spans="2:16" ht="12.75" customHeight="1">
      <c r="B25" s="18" t="s">
        <v>45</v>
      </c>
      <c r="C25" s="12">
        <v>2680</v>
      </c>
      <c r="D25" s="18" t="s">
        <v>43</v>
      </c>
      <c r="E25" s="12">
        <v>8691</v>
      </c>
      <c r="F25" s="18" t="s">
        <v>43</v>
      </c>
      <c r="G25" s="12">
        <v>2096</v>
      </c>
      <c r="I25" s="47" t="s">
        <v>45</v>
      </c>
      <c r="J25" s="48">
        <f t="shared" si="3"/>
        <v>6.243447874199185</v>
      </c>
      <c r="L25" s="47" t="s">
        <v>43</v>
      </c>
      <c r="M25" s="48">
        <f t="shared" si="4"/>
        <v>5.109347442680776</v>
      </c>
      <c r="O25" s="18" t="s">
        <v>43</v>
      </c>
      <c r="P25" s="48">
        <f t="shared" si="2"/>
        <v>7.992983258971133</v>
      </c>
    </row>
    <row r="26" spans="2:16" ht="12.75" customHeight="1">
      <c r="B26" s="18" t="s">
        <v>43</v>
      </c>
      <c r="C26" s="12">
        <v>2619</v>
      </c>
      <c r="D26" s="18" t="s">
        <v>47</v>
      </c>
      <c r="E26" s="12">
        <v>6082</v>
      </c>
      <c r="F26" s="18" t="s">
        <v>46</v>
      </c>
      <c r="G26" s="12">
        <v>1938</v>
      </c>
      <c r="I26" s="47" t="s">
        <v>43</v>
      </c>
      <c r="J26" s="48">
        <f t="shared" si="3"/>
        <v>6.101339545719277</v>
      </c>
      <c r="L26" s="47" t="s">
        <v>47</v>
      </c>
      <c r="M26" s="48">
        <f t="shared" si="4"/>
        <v>3.5755437977660196</v>
      </c>
      <c r="O26" s="18" t="s">
        <v>46</v>
      </c>
      <c r="P26" s="48">
        <f>+G26/G$32*100</f>
        <v>7.390458757579224</v>
      </c>
    </row>
    <row r="27" spans="2:16" ht="12.75" customHeight="1">
      <c r="B27" s="18" t="s">
        <v>48</v>
      </c>
      <c r="C27" s="12">
        <v>1753</v>
      </c>
      <c r="D27" s="18" t="s">
        <v>41</v>
      </c>
      <c r="E27" s="12">
        <v>5756</v>
      </c>
      <c r="F27" s="18" t="s">
        <v>44</v>
      </c>
      <c r="G27" s="12">
        <v>1503</v>
      </c>
      <c r="I27" s="47" t="s">
        <v>48</v>
      </c>
      <c r="J27" s="48">
        <f t="shared" si="3"/>
        <v>4.083867210250436</v>
      </c>
      <c r="L27" s="47" t="s">
        <v>41</v>
      </c>
      <c r="M27" s="48">
        <f t="shared" si="4"/>
        <v>3.3838918283362727</v>
      </c>
      <c r="O27" s="18" t="s">
        <v>44</v>
      </c>
      <c r="P27" s="48">
        <f t="shared" si="2"/>
        <v>5.731609655645807</v>
      </c>
    </row>
    <row r="28" spans="2:16" ht="12.75" customHeight="1">
      <c r="B28" s="18" t="s">
        <v>49</v>
      </c>
      <c r="C28" s="12">
        <v>1674</v>
      </c>
      <c r="D28" s="18" t="s">
        <v>50</v>
      </c>
      <c r="E28" s="12">
        <v>4933</v>
      </c>
      <c r="F28" s="18" t="s">
        <v>97</v>
      </c>
      <c r="G28" s="12">
        <v>1013</v>
      </c>
      <c r="I28" s="47" t="s">
        <v>49</v>
      </c>
      <c r="J28" s="48">
        <f t="shared" si="3"/>
        <v>3.8998252766453114</v>
      </c>
      <c r="L28" s="47" t="s">
        <v>50</v>
      </c>
      <c r="M28" s="48">
        <f t="shared" si="4"/>
        <v>2.900058788947678</v>
      </c>
      <c r="O28" s="18" t="s">
        <v>97</v>
      </c>
      <c r="P28" s="48">
        <f t="shared" si="2"/>
        <v>3.863021012088624</v>
      </c>
    </row>
    <row r="29" spans="2:16" ht="12.75" customHeight="1">
      <c r="B29" s="18" t="s">
        <v>46</v>
      </c>
      <c r="C29" s="12">
        <v>1314</v>
      </c>
      <c r="D29" s="18" t="s">
        <v>51</v>
      </c>
      <c r="E29" s="12">
        <v>4386</v>
      </c>
      <c r="F29" s="18" t="s">
        <v>98</v>
      </c>
      <c r="G29" s="12">
        <v>855</v>
      </c>
      <c r="I29" s="47" t="s">
        <v>46</v>
      </c>
      <c r="J29" s="48">
        <f t="shared" si="3"/>
        <v>3.0611531741409435</v>
      </c>
      <c r="L29" s="47" t="s">
        <v>51</v>
      </c>
      <c r="M29" s="48">
        <f t="shared" si="4"/>
        <v>2.578483245149912</v>
      </c>
      <c r="O29" s="18" t="s">
        <v>98</v>
      </c>
      <c r="P29" s="48">
        <f t="shared" si="2"/>
        <v>3.2604965106967163</v>
      </c>
    </row>
    <row r="30" spans="2:16" ht="12.75" customHeight="1">
      <c r="B30" s="18" t="s">
        <v>2</v>
      </c>
      <c r="C30" s="12">
        <v>833</v>
      </c>
      <c r="D30" s="18" t="s">
        <v>3</v>
      </c>
      <c r="E30" s="12">
        <v>4095</v>
      </c>
      <c r="F30" s="18" t="s">
        <v>48</v>
      </c>
      <c r="G30" s="12">
        <v>558</v>
      </c>
      <c r="I30" s="47" t="s">
        <v>2</v>
      </c>
      <c r="J30" s="48">
        <f t="shared" si="3"/>
        <v>1.9405940594059405</v>
      </c>
      <c r="L30" s="47" t="s">
        <v>3</v>
      </c>
      <c r="M30" s="48">
        <f t="shared" si="4"/>
        <v>2.4074074074074074</v>
      </c>
      <c r="O30" s="18" t="s">
        <v>48</v>
      </c>
      <c r="P30" s="48">
        <f t="shared" si="2"/>
        <v>2.1279029859283836</v>
      </c>
    </row>
    <row r="31" spans="2:16" ht="12.75" customHeight="1">
      <c r="B31" s="18" t="s">
        <v>52</v>
      </c>
      <c r="C31" s="12">
        <v>4920</v>
      </c>
      <c r="D31" s="18" t="s">
        <v>53</v>
      </c>
      <c r="E31" s="12">
        <v>40597</v>
      </c>
      <c r="F31" s="18" t="s">
        <v>53</v>
      </c>
      <c r="G31" s="12">
        <v>4561</v>
      </c>
      <c r="I31" s="47" t="s">
        <v>52</v>
      </c>
      <c r="J31" s="48">
        <f>+C31/C$32*100</f>
        <v>11.461852067559697</v>
      </c>
      <c r="L31" s="47" t="s">
        <v>53</v>
      </c>
      <c r="M31" s="48">
        <f t="shared" si="4"/>
        <v>23.86654908877131</v>
      </c>
      <c r="O31" s="47" t="s">
        <v>53</v>
      </c>
      <c r="P31" s="48">
        <f t="shared" si="2"/>
        <v>17.393128169927163</v>
      </c>
    </row>
    <row r="32" spans="2:16" ht="12.75" customHeight="1">
      <c r="B32" s="28" t="s">
        <v>6</v>
      </c>
      <c r="C32" s="13">
        <v>42925</v>
      </c>
      <c r="D32" s="28" t="s">
        <v>6</v>
      </c>
      <c r="E32" s="13">
        <v>170100</v>
      </c>
      <c r="F32" s="42" t="s">
        <v>6</v>
      </c>
      <c r="G32" s="33">
        <f>SUM(G21:G31)</f>
        <v>26223</v>
      </c>
      <c r="I32" s="49" t="s">
        <v>6</v>
      </c>
      <c r="J32" s="22">
        <f t="shared" si="3"/>
        <v>100</v>
      </c>
      <c r="K32" s="50"/>
      <c r="L32" s="49" t="s">
        <v>6</v>
      </c>
      <c r="M32" s="22">
        <f t="shared" si="4"/>
        <v>100</v>
      </c>
      <c r="N32" s="50"/>
      <c r="O32" s="49" t="s">
        <v>6</v>
      </c>
      <c r="P32" s="22">
        <f t="shared" si="2"/>
        <v>100</v>
      </c>
    </row>
    <row r="33" spans="2:7" ht="12.75" customHeight="1">
      <c r="B33" s="39" t="s">
        <v>54</v>
      </c>
      <c r="C33"/>
      <c r="D33"/>
      <c r="E33"/>
      <c r="F33"/>
      <c r="G33"/>
    </row>
    <row r="34" spans="2:7" ht="12.75" customHeight="1">
      <c r="B34" s="32" t="s">
        <v>34</v>
      </c>
      <c r="C34"/>
      <c r="D34"/>
      <c r="E34"/>
      <c r="F34"/>
      <c r="G34"/>
    </row>
  </sheetData>
  <sheetProtection/>
  <mergeCells count="12">
    <mergeCell ref="B4:B5"/>
    <mergeCell ref="C4:D4"/>
    <mergeCell ref="E4:F4"/>
    <mergeCell ref="G4:H4"/>
    <mergeCell ref="I4:J4"/>
    <mergeCell ref="L4:M4"/>
    <mergeCell ref="O5:P5"/>
    <mergeCell ref="B20:C20"/>
    <mergeCell ref="D20:E20"/>
    <mergeCell ref="I20:J20"/>
    <mergeCell ref="L20:M20"/>
    <mergeCell ref="O20:P2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6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4.140625" style="0" customWidth="1"/>
    <col min="2" max="2" width="15.00390625" style="0" customWidth="1"/>
    <col min="3" max="4" width="8.7109375" style="0" customWidth="1"/>
    <col min="5" max="5" width="7.8515625" style="0" customWidth="1"/>
    <col min="6" max="6" width="8.28125" style="0" customWidth="1"/>
    <col min="7" max="7" width="8.140625" style="0" customWidth="1"/>
    <col min="8" max="8" width="3.00390625" style="0" customWidth="1"/>
    <col min="12" max="12" width="3.421875" style="0" customWidth="1"/>
  </cols>
  <sheetData>
    <row r="2" ht="12.75">
      <c r="B2" s="14" t="s">
        <v>91</v>
      </c>
    </row>
    <row r="3" ht="12.75">
      <c r="B3" s="14"/>
    </row>
    <row r="4" spans="2:7" ht="15">
      <c r="B4" s="43" t="s">
        <v>67</v>
      </c>
      <c r="C4" s="44"/>
      <c r="D4" s="44"/>
      <c r="E4" s="44"/>
      <c r="F4" s="44"/>
      <c r="G4" s="44"/>
    </row>
    <row r="5" spans="2:7" ht="5.25" customHeight="1">
      <c r="B5" s="52"/>
      <c r="C5" s="44"/>
      <c r="D5" s="44"/>
      <c r="E5" s="44"/>
      <c r="F5" s="44"/>
      <c r="G5" s="44"/>
    </row>
    <row r="6" spans="2:14" ht="21" customHeight="1">
      <c r="B6" s="190" t="s">
        <v>59</v>
      </c>
      <c r="C6" s="190" t="s">
        <v>60</v>
      </c>
      <c r="D6" s="192" t="s">
        <v>61</v>
      </c>
      <c r="E6" s="192"/>
      <c r="F6" s="192"/>
      <c r="G6" s="192"/>
      <c r="I6" s="81" t="s">
        <v>13</v>
      </c>
      <c r="J6" s="82"/>
      <c r="K6" s="83"/>
      <c r="M6" s="203" t="s">
        <v>36</v>
      </c>
      <c r="N6" s="77"/>
    </row>
    <row r="7" spans="2:13" ht="12.75">
      <c r="B7" s="191"/>
      <c r="C7" s="191"/>
      <c r="D7" s="55" t="s">
        <v>24</v>
      </c>
      <c r="E7" s="55" t="s">
        <v>62</v>
      </c>
      <c r="F7" s="55" t="s">
        <v>63</v>
      </c>
      <c r="G7" s="55" t="s">
        <v>64</v>
      </c>
      <c r="I7" s="56" t="s">
        <v>62</v>
      </c>
      <c r="J7" s="56" t="s">
        <v>63</v>
      </c>
      <c r="K7" s="56" t="s">
        <v>64</v>
      </c>
      <c r="M7" s="204"/>
    </row>
    <row r="8" spans="2:13" ht="12.75">
      <c r="B8" s="193">
        <v>2011</v>
      </c>
      <c r="C8" s="194">
        <v>519</v>
      </c>
      <c r="D8" s="189">
        <v>28123</v>
      </c>
      <c r="E8" s="188">
        <v>26776</v>
      </c>
      <c r="F8" s="194">
        <v>236</v>
      </c>
      <c r="G8" s="188">
        <v>1111</v>
      </c>
      <c r="I8" s="62">
        <f>+E8/$D8*100</f>
        <v>95.21032606763148</v>
      </c>
      <c r="J8" s="70">
        <f>+F8/$D8*100</f>
        <v>0.8391707854780784</v>
      </c>
      <c r="K8" s="63">
        <f>+G8/$D8*100</f>
        <v>3.9505031468904455</v>
      </c>
      <c r="L8" s="59"/>
      <c r="M8" s="79">
        <f>+D8/C8</f>
        <v>54.1868978805395</v>
      </c>
    </row>
    <row r="9" spans="2:13" ht="6" customHeight="1">
      <c r="B9" s="193"/>
      <c r="C9" s="194"/>
      <c r="D9" s="189"/>
      <c r="E9" s="188"/>
      <c r="F9" s="194"/>
      <c r="G9" s="188"/>
      <c r="I9" s="64"/>
      <c r="J9" s="71"/>
      <c r="K9" s="65"/>
      <c r="M9" s="79"/>
    </row>
    <row r="10" spans="2:15" ht="12.75">
      <c r="B10" s="193">
        <v>2012</v>
      </c>
      <c r="C10" s="194">
        <v>112</v>
      </c>
      <c r="D10" s="189">
        <v>2294</v>
      </c>
      <c r="E10" s="188">
        <v>2166</v>
      </c>
      <c r="F10" s="194">
        <v>19</v>
      </c>
      <c r="G10" s="194">
        <v>109</v>
      </c>
      <c r="I10" s="66">
        <f>+E10/$D10*100</f>
        <v>94.4202266782912</v>
      </c>
      <c r="J10" s="72">
        <f>+F10/$D10*100</f>
        <v>0.8282476024411508</v>
      </c>
      <c r="K10" s="67">
        <f>+G10/$D10*100</f>
        <v>4.751525719267654</v>
      </c>
      <c r="L10" s="59"/>
      <c r="M10" s="79">
        <f>+D10/C10</f>
        <v>20.482142857142858</v>
      </c>
      <c r="O10" s="60"/>
    </row>
    <row r="11" spans="2:13" ht="7.5" customHeight="1">
      <c r="B11" s="193"/>
      <c r="C11" s="194"/>
      <c r="D11" s="189"/>
      <c r="E11" s="188"/>
      <c r="F11" s="194"/>
      <c r="G11" s="194"/>
      <c r="I11" s="64"/>
      <c r="J11" s="71"/>
      <c r="K11" s="65"/>
      <c r="M11" s="79"/>
    </row>
    <row r="12" spans="2:15" ht="12.75">
      <c r="B12" s="193">
        <v>2013</v>
      </c>
      <c r="C12" s="194">
        <v>68</v>
      </c>
      <c r="D12" s="193">
        <v>908</v>
      </c>
      <c r="E12" s="194">
        <v>804</v>
      </c>
      <c r="F12" s="194">
        <v>15</v>
      </c>
      <c r="G12" s="194">
        <v>89</v>
      </c>
      <c r="I12" s="66">
        <f>+E12/$D12*100</f>
        <v>88.54625550660793</v>
      </c>
      <c r="J12" s="72">
        <f>+F12/$D12*100</f>
        <v>1.6519823788546255</v>
      </c>
      <c r="K12" s="67">
        <f>+G12/$D12*100</f>
        <v>9.801762114537445</v>
      </c>
      <c r="L12" s="59"/>
      <c r="M12" s="79">
        <f>+D12/C12</f>
        <v>13.352941176470589</v>
      </c>
      <c r="O12" s="60"/>
    </row>
    <row r="13" spans="2:13" ht="6" customHeight="1">
      <c r="B13" s="193"/>
      <c r="C13" s="194"/>
      <c r="D13" s="193"/>
      <c r="E13" s="194"/>
      <c r="F13" s="194"/>
      <c r="G13" s="194"/>
      <c r="I13" s="64"/>
      <c r="J13" s="71"/>
      <c r="K13" s="65"/>
      <c r="M13" s="79"/>
    </row>
    <row r="14" spans="2:13" ht="12.75">
      <c r="B14" s="193">
        <v>2014</v>
      </c>
      <c r="C14" s="194">
        <v>102</v>
      </c>
      <c r="D14" s="189">
        <v>1297</v>
      </c>
      <c r="E14" s="188">
        <v>1173</v>
      </c>
      <c r="F14" s="194">
        <v>25</v>
      </c>
      <c r="G14" s="194">
        <v>99</v>
      </c>
      <c r="I14" s="66">
        <f>+E14/$D14*100</f>
        <v>90.43947571318427</v>
      </c>
      <c r="J14" s="72">
        <f>+F14/$D14*100</f>
        <v>1.927525057825752</v>
      </c>
      <c r="K14" s="67">
        <f>+G14/$D14*100</f>
        <v>7.632999228989977</v>
      </c>
      <c r="L14" s="59"/>
      <c r="M14" s="79">
        <f>+D14/C14</f>
        <v>12.715686274509803</v>
      </c>
    </row>
    <row r="15" spans="2:13" ht="8.25" customHeight="1">
      <c r="B15" s="193"/>
      <c r="C15" s="194"/>
      <c r="D15" s="189"/>
      <c r="E15" s="188"/>
      <c r="F15" s="194"/>
      <c r="G15" s="194"/>
      <c r="I15" s="64"/>
      <c r="J15" s="71"/>
      <c r="K15" s="65"/>
      <c r="M15" s="79"/>
    </row>
    <row r="16" spans="2:13" ht="12.75">
      <c r="B16" s="78" t="s">
        <v>95</v>
      </c>
      <c r="C16" s="54">
        <v>12</v>
      </c>
      <c r="D16" s="53">
        <v>183</v>
      </c>
      <c r="E16" s="54">
        <v>176</v>
      </c>
      <c r="F16" s="54">
        <v>1</v>
      </c>
      <c r="G16" s="54">
        <v>6</v>
      </c>
      <c r="I16" s="66">
        <f>+E16/$D16*100</f>
        <v>96.17486338797814</v>
      </c>
      <c r="J16" s="72">
        <f>+F16/$D16*100</f>
        <v>0.546448087431694</v>
      </c>
      <c r="K16" s="67">
        <f>+G16/$D16*100</f>
        <v>3.278688524590164</v>
      </c>
      <c r="L16" s="59"/>
      <c r="M16" s="79">
        <f>+D16/C16</f>
        <v>15.25</v>
      </c>
    </row>
    <row r="17" spans="2:13" ht="12.75">
      <c r="B17" s="53"/>
      <c r="C17" s="54"/>
      <c r="D17" s="53"/>
      <c r="E17" s="54"/>
      <c r="F17" s="54"/>
      <c r="G17" s="54"/>
      <c r="I17" s="64"/>
      <c r="J17" s="71"/>
      <c r="K17" s="65"/>
      <c r="M17" s="79"/>
    </row>
    <row r="18" spans="2:13" ht="11.25" customHeight="1">
      <c r="B18" s="57" t="s">
        <v>65</v>
      </c>
      <c r="C18" s="195">
        <v>469</v>
      </c>
      <c r="D18" s="197">
        <v>11206</v>
      </c>
      <c r="E18" s="199">
        <v>10296</v>
      </c>
      <c r="F18" s="201">
        <v>164</v>
      </c>
      <c r="G18" s="201">
        <v>746</v>
      </c>
      <c r="I18" s="64"/>
      <c r="J18" s="71"/>
      <c r="K18" s="65"/>
      <c r="M18" s="79">
        <f>+D18/C18</f>
        <v>23.893390191897655</v>
      </c>
    </row>
    <row r="19" spans="2:13" ht="24.75" customHeight="1">
      <c r="B19" s="58" t="s">
        <v>66</v>
      </c>
      <c r="C19" s="196"/>
      <c r="D19" s="198"/>
      <c r="E19" s="200"/>
      <c r="F19" s="202"/>
      <c r="G19" s="202"/>
      <c r="I19" s="68">
        <f>+E18/D18*100</f>
        <v>91.87935034802784</v>
      </c>
      <c r="J19" s="73">
        <f>+F18/D18*100</f>
        <v>1.463501695520257</v>
      </c>
      <c r="K19" s="69">
        <f>+G18/D18*100</f>
        <v>6.6571479564519</v>
      </c>
      <c r="L19" s="61"/>
      <c r="M19" s="80"/>
    </row>
    <row r="22" ht="15">
      <c r="B22" s="43" t="s">
        <v>68</v>
      </c>
    </row>
    <row r="23" ht="4.5" customHeight="1">
      <c r="B23" s="38"/>
    </row>
    <row r="24" spans="2:13" ht="19.5" customHeight="1">
      <c r="B24" s="190" t="s">
        <v>59</v>
      </c>
      <c r="C24" s="190" t="s">
        <v>60</v>
      </c>
      <c r="D24" s="192" t="s">
        <v>61</v>
      </c>
      <c r="E24" s="192"/>
      <c r="F24" s="192"/>
      <c r="G24" s="192"/>
      <c r="I24" s="81" t="s">
        <v>13</v>
      </c>
      <c r="J24" s="82"/>
      <c r="K24" s="83"/>
      <c r="M24" s="203" t="s">
        <v>36</v>
      </c>
    </row>
    <row r="25" spans="2:13" ht="12.75" customHeight="1">
      <c r="B25" s="191"/>
      <c r="C25" s="191"/>
      <c r="D25" s="55" t="s">
        <v>24</v>
      </c>
      <c r="E25" s="55" t="s">
        <v>62</v>
      </c>
      <c r="F25" s="55" t="s">
        <v>63</v>
      </c>
      <c r="G25" s="55" t="s">
        <v>64</v>
      </c>
      <c r="I25" s="56" t="s">
        <v>62</v>
      </c>
      <c r="J25" s="56" t="s">
        <v>63</v>
      </c>
      <c r="K25" s="56" t="s">
        <v>64</v>
      </c>
      <c r="M25" s="204"/>
    </row>
    <row r="26" spans="2:13" ht="12.75" customHeight="1">
      <c r="B26" s="193">
        <v>2011</v>
      </c>
      <c r="C26" s="194">
        <v>101</v>
      </c>
      <c r="D26" s="189">
        <v>28431</v>
      </c>
      <c r="E26" s="188">
        <v>23409</v>
      </c>
      <c r="F26" s="188">
        <v>3035</v>
      </c>
      <c r="G26" s="188">
        <v>1987</v>
      </c>
      <c r="I26" s="62">
        <f>+E26/$D26*100</f>
        <v>82.33618233618233</v>
      </c>
      <c r="J26" s="70">
        <f>+F26/$D26*100</f>
        <v>10.674967465090921</v>
      </c>
      <c r="K26" s="63">
        <f>+G26/$D26*100</f>
        <v>6.988850198726743</v>
      </c>
      <c r="M26" s="79">
        <f>+D26/C26</f>
        <v>281.4950495049505</v>
      </c>
    </row>
    <row r="27" spans="2:13" ht="5.25" customHeight="1">
      <c r="B27" s="193"/>
      <c r="C27" s="194"/>
      <c r="D27" s="189"/>
      <c r="E27" s="188"/>
      <c r="F27" s="188"/>
      <c r="G27" s="188"/>
      <c r="I27" s="64"/>
      <c r="J27" s="71"/>
      <c r="K27" s="65"/>
      <c r="M27" s="84"/>
    </row>
    <row r="28" spans="2:13" ht="12.75" customHeight="1">
      <c r="B28" s="193">
        <v>2012</v>
      </c>
      <c r="C28" s="194">
        <v>51</v>
      </c>
      <c r="D28" s="189">
        <v>5087</v>
      </c>
      <c r="E28" s="188">
        <v>3450</v>
      </c>
      <c r="F28" s="188">
        <v>858</v>
      </c>
      <c r="G28" s="188">
        <v>779</v>
      </c>
      <c r="I28" s="66">
        <f>+E28/$D28*100</f>
        <v>67.81993316296442</v>
      </c>
      <c r="J28" s="72">
        <f>+F28/$D28*100</f>
        <v>16.866522508354628</v>
      </c>
      <c r="K28" s="67">
        <f>+G28/$D28*100</f>
        <v>15.313544328680951</v>
      </c>
      <c r="M28" s="79">
        <f>+D28/C28</f>
        <v>99.74509803921569</v>
      </c>
    </row>
    <row r="29" spans="2:13" ht="6.75" customHeight="1">
      <c r="B29" s="193"/>
      <c r="C29" s="194"/>
      <c r="D29" s="189"/>
      <c r="E29" s="188"/>
      <c r="F29" s="188"/>
      <c r="G29" s="188"/>
      <c r="I29" s="64"/>
      <c r="J29" s="71"/>
      <c r="K29" s="65"/>
      <c r="M29" s="84"/>
    </row>
    <row r="30" spans="2:13" ht="12.75" customHeight="1">
      <c r="B30" s="193">
        <v>2013</v>
      </c>
      <c r="C30" s="194">
        <v>230</v>
      </c>
      <c r="D30" s="193">
        <v>27314</v>
      </c>
      <c r="E30" s="194">
        <v>20408</v>
      </c>
      <c r="F30" s="194">
        <v>3404</v>
      </c>
      <c r="G30" s="194">
        <v>3502</v>
      </c>
      <c r="I30" s="66">
        <f>+E30/$D30*100</f>
        <v>74.71626272241342</v>
      </c>
      <c r="J30" s="72">
        <f>+F30/$D30*100</f>
        <v>12.462473456835323</v>
      </c>
      <c r="K30" s="67">
        <f>+G30/$D30*100</f>
        <v>12.821263820751264</v>
      </c>
      <c r="M30" s="79">
        <f>+D30/C30</f>
        <v>118.75652173913043</v>
      </c>
    </row>
    <row r="31" spans="2:13" ht="8.25" customHeight="1">
      <c r="B31" s="193"/>
      <c r="C31" s="194"/>
      <c r="D31" s="193"/>
      <c r="E31" s="194"/>
      <c r="F31" s="194"/>
      <c r="G31" s="194"/>
      <c r="I31" s="64"/>
      <c r="J31" s="71"/>
      <c r="K31" s="65"/>
      <c r="M31" s="84"/>
    </row>
    <row r="32" spans="2:13" ht="12.75" customHeight="1">
      <c r="B32" s="193">
        <v>2014</v>
      </c>
      <c r="C32" s="194">
        <v>826</v>
      </c>
      <c r="D32" s="189">
        <v>141484</v>
      </c>
      <c r="E32" s="188">
        <v>108144</v>
      </c>
      <c r="F32" s="188">
        <v>14741</v>
      </c>
      <c r="G32" s="188">
        <v>18599</v>
      </c>
      <c r="I32" s="66">
        <f>+E32/$D32*100</f>
        <v>76.43549800684177</v>
      </c>
      <c r="J32" s="72">
        <f>+F32/$D32*100</f>
        <v>10.418845947244918</v>
      </c>
      <c r="K32" s="67">
        <f>+G32/$D32*100</f>
        <v>13.145656045913318</v>
      </c>
      <c r="M32" s="79">
        <f>+D32/C32</f>
        <v>171.28813559322035</v>
      </c>
    </row>
    <row r="33" spans="2:13" ht="6" customHeight="1">
      <c r="B33" s="193"/>
      <c r="C33" s="194"/>
      <c r="D33" s="189"/>
      <c r="E33" s="188"/>
      <c r="F33" s="188"/>
      <c r="G33" s="188"/>
      <c r="I33" s="64"/>
      <c r="J33" s="71"/>
      <c r="K33" s="65"/>
      <c r="M33" s="84"/>
    </row>
    <row r="34" spans="2:17" ht="12.75" customHeight="1">
      <c r="B34" s="206" t="s">
        <v>95</v>
      </c>
      <c r="C34" s="194">
        <v>173</v>
      </c>
      <c r="D34" s="189">
        <v>24261</v>
      </c>
      <c r="E34" s="188">
        <v>19687</v>
      </c>
      <c r="F34" s="188">
        <v>2384</v>
      </c>
      <c r="G34" s="188">
        <v>2190</v>
      </c>
      <c r="I34" s="66">
        <f>+E34/$D34*100</f>
        <v>81.14669634392646</v>
      </c>
      <c r="J34" s="72">
        <f>+F34/$D34*100</f>
        <v>9.826470467004658</v>
      </c>
      <c r="K34" s="67">
        <f>+G34/$D34*100</f>
        <v>9.026833189068876</v>
      </c>
      <c r="M34" s="79">
        <f>+D34/C34</f>
        <v>140.23699421965318</v>
      </c>
      <c r="N34" s="60"/>
      <c r="O34" s="60"/>
      <c r="P34" s="60"/>
      <c r="Q34" s="60"/>
    </row>
    <row r="35" spans="2:13" ht="6.75" customHeight="1">
      <c r="B35" s="207"/>
      <c r="C35" s="208"/>
      <c r="D35" s="209"/>
      <c r="E35" s="205"/>
      <c r="F35" s="205"/>
      <c r="G35" s="205"/>
      <c r="I35" s="74"/>
      <c r="J35" s="75"/>
      <c r="K35" s="76"/>
      <c r="M35" s="85"/>
    </row>
    <row r="36" ht="12.75">
      <c r="B36" s="32" t="s">
        <v>34</v>
      </c>
    </row>
  </sheetData>
  <sheetProtection/>
  <mergeCells count="67">
    <mergeCell ref="M6:M7"/>
    <mergeCell ref="E34:E35"/>
    <mergeCell ref="B34:B35"/>
    <mergeCell ref="C34:C35"/>
    <mergeCell ref="D34:D35"/>
    <mergeCell ref="F34:F35"/>
    <mergeCell ref="G34:G35"/>
    <mergeCell ref="B32:B33"/>
    <mergeCell ref="C32:C33"/>
    <mergeCell ref="D32:D33"/>
    <mergeCell ref="G32:G33"/>
    <mergeCell ref="B30:B31"/>
    <mergeCell ref="C30:C31"/>
    <mergeCell ref="D30:D31"/>
    <mergeCell ref="E30:E31"/>
    <mergeCell ref="F30:F31"/>
    <mergeCell ref="G30:G31"/>
    <mergeCell ref="D28:D29"/>
    <mergeCell ref="E28:E29"/>
    <mergeCell ref="D26:D27"/>
    <mergeCell ref="E26:E27"/>
    <mergeCell ref="E32:E33"/>
    <mergeCell ref="F32:F33"/>
    <mergeCell ref="M24:M25"/>
    <mergeCell ref="B24:B25"/>
    <mergeCell ref="C24:C25"/>
    <mergeCell ref="D24:G24"/>
    <mergeCell ref="F28:F29"/>
    <mergeCell ref="G28:G29"/>
    <mergeCell ref="B26:B27"/>
    <mergeCell ref="C26:C27"/>
    <mergeCell ref="B28:B29"/>
    <mergeCell ref="C28:C29"/>
    <mergeCell ref="E18:E19"/>
    <mergeCell ref="F18:F19"/>
    <mergeCell ref="F26:F27"/>
    <mergeCell ref="G26:G27"/>
    <mergeCell ref="E14:E15"/>
    <mergeCell ref="F14:F15"/>
    <mergeCell ref="G14:G15"/>
    <mergeCell ref="G18:G19"/>
    <mergeCell ref="C10:C11"/>
    <mergeCell ref="B14:B15"/>
    <mergeCell ref="C14:C15"/>
    <mergeCell ref="D14:D15"/>
    <mergeCell ref="C18:C19"/>
    <mergeCell ref="D18:D19"/>
    <mergeCell ref="F8:F9"/>
    <mergeCell ref="F10:F11"/>
    <mergeCell ref="G10:G11"/>
    <mergeCell ref="B12:B13"/>
    <mergeCell ref="C12:C13"/>
    <mergeCell ref="D12:D13"/>
    <mergeCell ref="E12:E13"/>
    <mergeCell ref="F12:F13"/>
    <mergeCell ref="G12:G13"/>
    <mergeCell ref="B10:B11"/>
    <mergeCell ref="G8:G9"/>
    <mergeCell ref="D10:D11"/>
    <mergeCell ref="E10:E11"/>
    <mergeCell ref="B6:B7"/>
    <mergeCell ref="C6:C7"/>
    <mergeCell ref="D6:G6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1"/>
  <sheetViews>
    <sheetView zoomScale="120" zoomScaleNormal="120" zoomScalePageLayoutView="0" workbookViewId="0" topLeftCell="A1">
      <selection activeCell="E32" sqref="E32"/>
    </sheetView>
  </sheetViews>
  <sheetFormatPr defaultColWidth="9.140625" defaultRowHeight="12.75"/>
  <sheetData>
    <row r="2" ht="12.75">
      <c r="B2" s="50" t="s">
        <v>99</v>
      </c>
    </row>
    <row r="67" ht="12.75">
      <c r="B67" s="50" t="s">
        <v>69</v>
      </c>
    </row>
    <row r="68" spans="2:5" ht="12.75">
      <c r="B68" t="s">
        <v>82</v>
      </c>
      <c r="C68" s="86">
        <v>2013</v>
      </c>
      <c r="D68" s="86">
        <v>2014</v>
      </c>
      <c r="E68" s="86">
        <v>2015</v>
      </c>
    </row>
    <row r="69" spans="2:5" ht="12.75">
      <c r="B69" t="s">
        <v>70</v>
      </c>
      <c r="C69" s="12">
        <v>217</v>
      </c>
      <c r="D69" s="12">
        <v>2171</v>
      </c>
      <c r="E69" s="12">
        <v>3459</v>
      </c>
    </row>
    <row r="70" spans="2:5" ht="12.75">
      <c r="B70" t="s">
        <v>71</v>
      </c>
      <c r="C70" s="12">
        <v>232</v>
      </c>
      <c r="D70" s="12">
        <v>3335</v>
      </c>
      <c r="E70" s="12">
        <v>4423</v>
      </c>
    </row>
    <row r="71" spans="2:5" ht="12.75">
      <c r="B71" t="s">
        <v>72</v>
      </c>
      <c r="C71" s="12">
        <v>1075</v>
      </c>
      <c r="D71" s="12">
        <v>5459</v>
      </c>
      <c r="E71" s="12"/>
    </row>
    <row r="72" spans="2:5" ht="12.75">
      <c r="B72" t="s">
        <v>73</v>
      </c>
      <c r="C72" s="12">
        <v>1838</v>
      </c>
      <c r="D72" s="12">
        <v>15679</v>
      </c>
      <c r="E72" s="12"/>
    </row>
    <row r="73" spans="2:5" ht="12.75">
      <c r="B73" t="s">
        <v>74</v>
      </c>
      <c r="C73" s="12">
        <v>1031</v>
      </c>
      <c r="D73" s="12">
        <v>14599</v>
      </c>
      <c r="E73" s="12"/>
    </row>
    <row r="74" spans="2:5" ht="12.75">
      <c r="B74" t="s">
        <v>75</v>
      </c>
      <c r="C74" s="12">
        <v>3523</v>
      </c>
      <c r="D74" s="12">
        <v>22642</v>
      </c>
      <c r="E74" s="12"/>
    </row>
    <row r="75" spans="2:5" ht="12.75">
      <c r="B75" t="s">
        <v>76</v>
      </c>
      <c r="C75" s="12">
        <v>5980</v>
      </c>
      <c r="D75" s="12">
        <v>24019</v>
      </c>
      <c r="E75" s="12"/>
    </row>
    <row r="76" spans="2:5" ht="12.75">
      <c r="B76" t="s">
        <v>77</v>
      </c>
      <c r="C76" s="12">
        <v>7345</v>
      </c>
      <c r="D76" s="12">
        <v>24776</v>
      </c>
      <c r="E76" s="12"/>
    </row>
    <row r="77" spans="2:5" ht="12.75">
      <c r="B77" t="s">
        <v>78</v>
      </c>
      <c r="C77" s="12">
        <v>9388</v>
      </c>
      <c r="D77" s="12">
        <v>26107</v>
      </c>
      <c r="E77" s="12"/>
    </row>
    <row r="78" spans="2:5" ht="12.75">
      <c r="B78" t="s">
        <v>79</v>
      </c>
      <c r="C78" s="12">
        <v>8250</v>
      </c>
      <c r="D78" s="12">
        <v>11138</v>
      </c>
      <c r="E78" s="12"/>
    </row>
    <row r="79" spans="2:5" ht="12.75">
      <c r="B79" t="s">
        <v>80</v>
      </c>
      <c r="C79" s="12">
        <v>1362</v>
      </c>
      <c r="D79" s="12">
        <v>9306</v>
      </c>
      <c r="E79" s="12"/>
    </row>
    <row r="80" spans="2:5" ht="12.75">
      <c r="B80" t="s">
        <v>81</v>
      </c>
      <c r="C80" s="12">
        <v>2681</v>
      </c>
      <c r="D80" s="12">
        <v>6313</v>
      </c>
      <c r="E80" s="12"/>
    </row>
    <row r="81" spans="3:6" ht="12.75">
      <c r="C81" s="87">
        <f>SUM(C69:C80)</f>
        <v>42922</v>
      </c>
      <c r="D81" s="87">
        <f>SUM(D69:D80)</f>
        <v>165544</v>
      </c>
      <c r="F81" t="s">
        <v>102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elena</cp:lastModifiedBy>
  <cp:lastPrinted>2015-05-11T12:04:25Z</cp:lastPrinted>
  <dcterms:created xsi:type="dcterms:W3CDTF">2005-05-24T12:46:41Z</dcterms:created>
  <dcterms:modified xsi:type="dcterms:W3CDTF">2015-05-15T09:59:16Z</dcterms:modified>
  <cp:category/>
  <cp:version/>
  <cp:contentType/>
  <cp:contentStatus/>
</cp:coreProperties>
</file>