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op" sheetId="1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xlnm.Print_Area" localSheetId="1">'1'!$B$2:$L$40</definedName>
    <definedName name="_xlnm.Print_Area" localSheetId="2">'2'!$B$2:$O$43</definedName>
    <definedName name="_xlnm.Print_Area" localSheetId="0">'cop'!$B$4:$F$14</definedName>
    <definedName name="aus">#REF!</definedName>
    <definedName name="Polpen">'[8]Polpen'!$A$1:$M$868</definedName>
    <definedName name="PRINT_AREA_MI">#REF!</definedName>
    <definedName name="PRINT_SHEETS">[0]!PRINT_SHEETS</definedName>
    <definedName name="PRINT_TITLES_MI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<sst xmlns="http://schemas.openxmlformats.org/spreadsheetml/2006/main" count="62" uniqueCount="32">
  <si>
    <t>Totale delitti</t>
  </si>
  <si>
    <t>Delitti di autore ignoto</t>
  </si>
  <si>
    <t>Persone denunciate</t>
  </si>
  <si>
    <t>Femmine denunciate</t>
  </si>
  <si>
    <t>Totale</t>
  </si>
  <si>
    <t>Totale minorenni</t>
  </si>
  <si>
    <t>Stranieri</t>
  </si>
  <si>
    <t>Stranieri minorenni</t>
  </si>
  <si>
    <t>Straniere</t>
  </si>
  <si>
    <t>Straniere minorenni</t>
  </si>
  <si>
    <t>Anno</t>
  </si>
  <si>
    <t>% su totale persone denunciate</t>
  </si>
  <si>
    <r>
      <t>Fonte:</t>
    </r>
    <r>
      <rPr>
        <sz val="8"/>
        <rFont val="Arial"/>
        <family val="2"/>
      </rPr>
      <t xml:space="preserve"> elaborazioni Ismu su dati Istat</t>
    </r>
  </si>
  <si>
    <t>Italiani</t>
  </si>
  <si>
    <t>Delitti e persone denunciati per i quali l'A.G. ha iniziato l'azione penale secondo il sesso e il territorio di nascita.Italia. 
Anni 2000-2005</t>
  </si>
  <si>
    <t>Unione Europea</t>
  </si>
  <si>
    <t>Altri Paesi europei</t>
  </si>
  <si>
    <t>Africa settentrionale</t>
  </si>
  <si>
    <t>Africa occidentale</t>
  </si>
  <si>
    <t>Africa orientale</t>
  </si>
  <si>
    <t>Africa centro-meridionale</t>
  </si>
  <si>
    <t>Asia occidentale</t>
  </si>
  <si>
    <t>Asia centro-meridionale</t>
  </si>
  <si>
    <t>Asia orientale</t>
  </si>
  <si>
    <t>America settentrionale</t>
  </si>
  <si>
    <t>America centro-meridionale</t>
  </si>
  <si>
    <t>Oceania</t>
  </si>
  <si>
    <t>Totale stranieri denunciati</t>
  </si>
  <si>
    <t xml:space="preserve">Stranieri denunciati per delitto per le quali l'A.G. ha iniziato l'azione penale secondo il territorio di nascita. Anni 2000-2005. </t>
  </si>
  <si>
    <t>%</t>
  </si>
  <si>
    <t>Fonte: Istat</t>
  </si>
  <si>
    <r>
      <t>Stranieri denunciati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Anni 2000-2005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</si>
</sst>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General_)"/>
    <numFmt numFmtId="187" formatCode="#,##0_);\(#,##0\)"/>
    <numFmt numFmtId="188" formatCode="#,##0_ ;\-#,##0\ "/>
    <numFmt numFmtId="189" formatCode="0_)"/>
    <numFmt numFmtId="190" formatCode="#,##0.0;[Red]\-#,##0.0"/>
    <numFmt numFmtId="191" formatCode="_-* #,##0.0_-;\-* #,##0.0_-;_-* &quot;-&quot;_-;_-@_-"/>
    <numFmt numFmtId="192" formatCode="_-* #,##0.00_-;\-* #,##0.00_-;_-* &quot;-&quot;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%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\(######\)"/>
    <numFmt numFmtId="201" formatCode="_-[$€-2]\ * #,##0.00_-;\-[$€-2]\ * #,##0.00_-;_-[$€-2]\ * &quot;-&quot;??_-"/>
    <numFmt numFmtId="202" formatCode="_-* #,##0_-;\-* #,##0_-;_-* &quot;-&quot;??_-;_-@_-"/>
    <numFmt numFmtId="203" formatCode="#,##0.00_);\(#,##0.00\)"/>
    <numFmt numFmtId="204" formatCode="#,##0.0_);\(#,##0.0\)"/>
    <numFmt numFmtId="205" formatCode="yyyy"/>
    <numFmt numFmtId="206" formatCode="#,##0.000"/>
    <numFmt numFmtId="207" formatCode="#\,##0."/>
    <numFmt numFmtId="208" formatCode="_-* #,##0\ &quot;Ft&quot;_-;\-* #,##0\ &quot;Ft&quot;_-;_-* &quot;-&quot;\ &quot;Ft&quot;_-;_-@_-"/>
    <numFmt numFmtId="209" formatCode="_-* #,##0.00\ &quot;Ft&quot;_-;\-* #,##0.00\ &quot;Ft&quot;_-;_-* &quot;-&quot;??\ &quot;Ft&quot;_-;_-@_-"/>
    <numFmt numFmtId="210" formatCode="&quot;$&quot;#."/>
    <numFmt numFmtId="211" formatCode="_-* #,##0\ _F_t_-;\-* #,##0\ _F_t_-;_-* &quot;-&quot;\ _F_t_-;_-@_-"/>
    <numFmt numFmtId="212" formatCode="_-* #,##0.00\ _F_t_-;\-* #,##0.00\ _F_t_-;_-* &quot;-&quot;??\ _F_t_-;_-@_-"/>
    <numFmt numFmtId="213" formatCode="#.00"/>
    <numFmt numFmtId="214" formatCode="0.00_)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10.5"/>
      <name val="Arial"/>
      <family val="0"/>
    </font>
    <font>
      <sz val="9"/>
      <color indexed="9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sz val="9"/>
      <name val="Times"/>
      <family val="0"/>
    </font>
    <font>
      <sz val="10"/>
      <color indexed="8"/>
      <name val="Courier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0"/>
      <color indexed="8"/>
      <name val="Courier"/>
      <family val="0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9" fillId="0" borderId="0">
      <alignment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Border="0" applyAlignment="0" applyProtection="0"/>
    <xf numFmtId="169" fontId="13" fillId="0" borderId="0" applyFont="0" applyFill="0" applyBorder="0" applyAlignment="0" applyProtection="0"/>
    <xf numFmtId="3" fontId="13" fillId="0" borderId="0">
      <alignment horizontal="right"/>
      <protection/>
    </xf>
    <xf numFmtId="172" fontId="13" fillId="0" borderId="0">
      <alignment horizontal="right" vertical="top"/>
      <protection/>
    </xf>
    <xf numFmtId="206" fontId="13" fillId="0" borderId="0">
      <alignment horizontal="right" vertical="top"/>
      <protection/>
    </xf>
    <xf numFmtId="3" fontId="13" fillId="0" borderId="0">
      <alignment horizontal="right"/>
      <protection/>
    </xf>
    <xf numFmtId="172" fontId="13" fillId="0" borderId="0">
      <alignment horizontal="right" vertical="top"/>
      <protection/>
    </xf>
    <xf numFmtId="4" fontId="13" fillId="0" borderId="0" applyFill="0" applyBorder="0" applyProtection="0">
      <alignment horizontal="right"/>
    </xf>
    <xf numFmtId="207" fontId="14" fillId="0" borderId="0">
      <alignment/>
      <protection locked="0"/>
    </xf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14" fillId="0" borderId="0">
      <alignment/>
      <protection locked="0"/>
    </xf>
    <xf numFmtId="0" fontId="14" fillId="0" borderId="0">
      <alignment/>
      <protection locked="0"/>
    </xf>
    <xf numFmtId="201" fontId="16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4" fillId="0" borderId="0">
      <alignment/>
      <protection locked="0"/>
    </xf>
    <xf numFmtId="0" fontId="18" fillId="0" borderId="0" applyFont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186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86" fontId="23" fillId="0" borderId="0">
      <alignment/>
      <protection/>
    </xf>
    <xf numFmtId="1" fontId="13" fillId="0" borderId="0">
      <alignment vertical="top" wrapText="1"/>
      <protection/>
    </xf>
    <xf numFmtId="1" fontId="13" fillId="0" borderId="0">
      <alignment horizontal="right" vertical="top"/>
      <protection/>
    </xf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4" fillId="0" borderId="2">
      <alignment/>
      <protection locked="0"/>
    </xf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13" fillId="0" borderId="0">
      <alignment vertical="top" wrapText="1"/>
      <protection/>
    </xf>
  </cellStyleXfs>
  <cellXfs count="71">
    <xf numFmtId="0" fontId="0" fillId="0" borderId="0" xfId="0" applyAlignment="1">
      <alignment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 vertical="center"/>
    </xf>
    <xf numFmtId="172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172" fontId="0" fillId="0" borderId="25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172" fontId="0" fillId="0" borderId="0" xfId="0" applyNumberFormat="1" applyFont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172" fontId="2" fillId="0" borderId="9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44">
    <cellStyle name="Normal" xfId="0"/>
    <cellStyle name="caché" xfId="15"/>
    <cellStyle name="Hyperlink" xfId="16"/>
    <cellStyle name="Followed Hyperlink" xfId="17"/>
    <cellStyle name="color gray" xfId="18"/>
    <cellStyle name="Comma [0]_APAAB1BE (2)" xfId="19"/>
    <cellStyle name="Comma(0)" xfId="20"/>
    <cellStyle name="comma(1)" xfId="21"/>
    <cellStyle name="Comma(3)" xfId="22"/>
    <cellStyle name="Comma[0]" xfId="23"/>
    <cellStyle name="Comma[1]" xfId="24"/>
    <cellStyle name="Comma_ANXB11A11" xfId="25"/>
    <cellStyle name="Comma0" xfId="26"/>
    <cellStyle name="Currency [0]_NATURAL" xfId="27"/>
    <cellStyle name="Currency_NATURAL" xfId="28"/>
    <cellStyle name="Currency0" xfId="29"/>
    <cellStyle name="Date" xfId="30"/>
    <cellStyle name="Euro" xfId="31"/>
    <cellStyle name="Ezres [0]_demo" xfId="32"/>
    <cellStyle name="Ezres_demo" xfId="33"/>
    <cellStyle name="Fixed" xfId="34"/>
    <cellStyle name="grey" xfId="35"/>
    <cellStyle name="Heading 1" xfId="36"/>
    <cellStyle name="Heading 2" xfId="37"/>
    <cellStyle name="Comma" xfId="38"/>
    <cellStyle name="Migliaia (0)_COPERTIN" xfId="39"/>
    <cellStyle name="Comma [0]" xfId="40"/>
    <cellStyle name="Non_definito" xfId="41"/>
    <cellStyle name="Normal_% STOCK OF FOREIGN POP" xfId="42"/>
    <cellStyle name="Normál_B17" xfId="43"/>
    <cellStyle name="Normal_Book5" xfId="44"/>
    <cellStyle name="Normál_demo" xfId="45"/>
    <cellStyle name="Normal_DEUTab1" xfId="46"/>
    <cellStyle name="Normal-blank" xfId="47"/>
    <cellStyle name="Normal-droit" xfId="48"/>
    <cellStyle name="Pénznem [0]_demo" xfId="49"/>
    <cellStyle name="Pénznem_demo" xfId="50"/>
    <cellStyle name="Percent" xfId="51"/>
    <cellStyle name="Standard_Austria" xfId="52"/>
    <cellStyle name="Total" xfId="53"/>
    <cellStyle name="Currency" xfId="54"/>
    <cellStyle name="Valuta (0)_COPERTIN" xfId="55"/>
    <cellStyle name="Currency [0]" xfId="56"/>
    <cellStyle name="Wrapped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Persone denunciate per i quali l'A.G. ha iniziato l'azione penale secondo la provenienza. Italia. Anni 2000-2005</a:t>
            </a:r>
          </a:p>
        </c:rich>
      </c:tx>
      <c:layout>
        <c:manualLayout>
          <c:xMode val="factor"/>
          <c:yMode val="factor"/>
          <c:x val="0.003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72"/>
          <c:w val="0.8615"/>
          <c:h val="0.7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1!$V$17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1!$T$25:$T$30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1!$V$25:$V$30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1!$W$17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1!$T$25:$T$30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1!$W$25:$W$30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4510523"/>
        <c:axId val="40594708"/>
      </c:barChart>
      <c:catAx>
        <c:axId val="4510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94708"/>
        <c:crosses val="autoZero"/>
        <c:auto val="1"/>
        <c:lblOffset val="100"/>
        <c:noMultiLvlLbl val="0"/>
      </c:catAx>
      <c:valAx>
        <c:axId val="4059470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05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Stranieri denunciati per delitto per le quali l'A.G. ha iniziato l'azione penale secondo alcuni territori di nascita. Anni 2000-2005.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025"/>
          <c:w val="0.933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2!$S$20</c:f>
              <c:strCache>
                <c:ptCount val="1"/>
                <c:pt idx="0">
                  <c:v>Altri Paesi europei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2!$T$19:$Y$19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2!$T$20:$Y$20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2!$S$21</c:f>
              <c:strCache>
                <c:ptCount val="1"/>
                <c:pt idx="0">
                  <c:v>Africa settentrionale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2!$T$19:$Y$19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2!$T$21:$Y$21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2!$S$22</c:f>
              <c:strCache>
                <c:ptCount val="1"/>
                <c:pt idx="0">
                  <c:v>Africa occidentale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2!$T$19:$Y$19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2!$T$22:$Y$22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2!$S$23</c:f>
              <c:strCache>
                <c:ptCount val="1"/>
                <c:pt idx="0">
                  <c:v>Unione Europea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2!$T$19:$Y$19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2!$T$23:$Y$23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2!$S$24</c:f>
              <c:strCache>
                <c:ptCount val="1"/>
                <c:pt idx="0">
                  <c:v>America centro-meridionale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2!$T$19:$Y$19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2!$T$24:$Y$24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9808053"/>
        <c:axId val="66945886"/>
      </c:lineChart>
      <c:catAx>
        <c:axId val="2980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945886"/>
        <c:crosses val="autoZero"/>
        <c:auto val="1"/>
        <c:lblOffset val="100"/>
        <c:noMultiLvlLbl val="0"/>
      </c:catAx>
      <c:valAx>
        <c:axId val="66945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8080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"/>
          <c:y val="0.1025"/>
          <c:w val="0.96625"/>
          <c:h val="0.0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142875</xdr:rowOff>
    </xdr:from>
    <xdr:to>
      <xdr:col>10</xdr:col>
      <xdr:colOff>409575</xdr:colOff>
      <xdr:row>38</xdr:row>
      <xdr:rowOff>142875</xdr:rowOff>
    </xdr:to>
    <xdr:graphicFrame>
      <xdr:nvGraphicFramePr>
        <xdr:cNvPr id="1" name="Chart 3"/>
        <xdr:cNvGraphicFramePr/>
      </xdr:nvGraphicFramePr>
      <xdr:xfrm>
        <a:off x="1600200" y="3124200"/>
        <a:ext cx="5572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15</xdr:row>
      <xdr:rowOff>47625</xdr:rowOff>
    </xdr:from>
    <xdr:to>
      <xdr:col>11</xdr:col>
      <xdr:colOff>514350</xdr:colOff>
      <xdr:row>41</xdr:row>
      <xdr:rowOff>152400</xdr:rowOff>
    </xdr:to>
    <xdr:graphicFrame>
      <xdr:nvGraphicFramePr>
        <xdr:cNvPr id="1" name="Chart 2"/>
        <xdr:cNvGraphicFramePr/>
      </xdr:nvGraphicFramePr>
      <xdr:xfrm>
        <a:off x="1428750" y="2924175"/>
        <a:ext cx="6572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4"/>
  <sheetViews>
    <sheetView tabSelected="1" workbookViewId="0" topLeftCell="A1">
      <selection activeCell="A1" sqref="A1"/>
    </sheetView>
  </sheetViews>
  <sheetFormatPr defaultColWidth="9.140625" defaultRowHeight="12.75"/>
  <sheetData>
    <row r="5" spans="2:6" ht="12.75">
      <c r="B5" s="53" t="s">
        <v>31</v>
      </c>
      <c r="C5" s="54"/>
      <c r="D5" s="54"/>
      <c r="E5" s="54"/>
      <c r="F5" s="54"/>
    </row>
    <row r="6" spans="2:6" ht="12.75">
      <c r="B6" s="55"/>
      <c r="C6" s="55"/>
      <c r="D6" s="55"/>
      <c r="E6" s="55"/>
      <c r="F6" s="55"/>
    </row>
    <row r="7" spans="2:6" ht="12.75">
      <c r="B7" s="55"/>
      <c r="C7" s="55"/>
      <c r="D7" s="55"/>
      <c r="E7" s="55"/>
      <c r="F7" s="55"/>
    </row>
    <row r="8" spans="2:6" ht="12.75">
      <c r="B8" s="55"/>
      <c r="C8" s="55"/>
      <c r="D8" s="55"/>
      <c r="E8" s="55"/>
      <c r="F8" s="55"/>
    </row>
    <row r="9" spans="2:6" ht="12.75">
      <c r="B9" s="55"/>
      <c r="C9" s="55"/>
      <c r="D9" s="55"/>
      <c r="E9" s="55"/>
      <c r="F9" s="55"/>
    </row>
    <row r="10" spans="2:6" ht="12.75">
      <c r="B10" s="55"/>
      <c r="C10" s="55"/>
      <c r="D10" s="55"/>
      <c r="E10" s="55"/>
      <c r="F10" s="55"/>
    </row>
    <row r="11" spans="2:6" ht="12.75">
      <c r="B11" s="55"/>
      <c r="C11" s="55"/>
      <c r="D11" s="55"/>
      <c r="E11" s="55"/>
      <c r="F11" s="55"/>
    </row>
    <row r="12" spans="2:6" ht="12.75">
      <c r="B12" s="55"/>
      <c r="C12" s="55"/>
      <c r="D12" s="55"/>
      <c r="E12" s="55"/>
      <c r="F12" s="55"/>
    </row>
    <row r="13" spans="2:6" ht="12.75">
      <c r="B13" s="56"/>
      <c r="C13" s="56"/>
      <c r="D13" s="56"/>
      <c r="E13" s="56"/>
      <c r="F13" s="56"/>
    </row>
    <row r="14" ht="12.75">
      <c r="B14" t="s">
        <v>30</v>
      </c>
    </row>
  </sheetData>
  <mergeCells count="1">
    <mergeCell ref="B5:F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40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3" max="4" width="10.57421875" style="0" customWidth="1"/>
    <col min="5" max="18" width="11.140625" style="0" customWidth="1"/>
  </cols>
  <sheetData>
    <row r="2" spans="2:18" ht="26.25" customHeight="1">
      <c r="B2" s="60" t="s">
        <v>14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22"/>
      <c r="N2" s="22"/>
      <c r="O2" s="22"/>
      <c r="P2" s="22"/>
      <c r="Q2" s="22"/>
      <c r="R2" s="22"/>
    </row>
    <row r="3" spans="2:18" ht="14.25" customHeight="1">
      <c r="B3" s="63" t="s">
        <v>10</v>
      </c>
      <c r="C3" s="65" t="s">
        <v>0</v>
      </c>
      <c r="D3" s="67" t="s">
        <v>1</v>
      </c>
      <c r="E3" s="69" t="s">
        <v>2</v>
      </c>
      <c r="F3" s="58"/>
      <c r="G3" s="58"/>
      <c r="H3" s="70"/>
      <c r="I3" s="57" t="s">
        <v>3</v>
      </c>
      <c r="J3" s="58"/>
      <c r="K3" s="58"/>
      <c r="L3" s="59"/>
      <c r="M3" s="23"/>
      <c r="N3" s="23"/>
      <c r="O3" s="23"/>
      <c r="P3" s="23"/>
      <c r="Q3" s="23"/>
      <c r="R3" s="23"/>
    </row>
    <row r="4" spans="2:18" ht="28.5" customHeight="1">
      <c r="B4" s="64"/>
      <c r="C4" s="66"/>
      <c r="D4" s="68"/>
      <c r="E4" s="33" t="s">
        <v>4</v>
      </c>
      <c r="F4" s="5" t="s">
        <v>5</v>
      </c>
      <c r="G4" s="5" t="s">
        <v>6</v>
      </c>
      <c r="H4" s="34" t="s">
        <v>7</v>
      </c>
      <c r="I4" s="28" t="s">
        <v>4</v>
      </c>
      <c r="J4" s="5" t="s">
        <v>5</v>
      </c>
      <c r="K4" s="5" t="s">
        <v>8</v>
      </c>
      <c r="L4" s="26" t="s">
        <v>9</v>
      </c>
      <c r="M4" s="22"/>
      <c r="N4" s="22"/>
      <c r="O4" s="22"/>
      <c r="P4" s="22"/>
      <c r="Q4" s="22"/>
      <c r="R4" s="22"/>
    </row>
    <row r="5" spans="2:18" ht="12.75">
      <c r="B5" s="11">
        <v>2000</v>
      </c>
      <c r="C5" s="12">
        <v>2563100</v>
      </c>
      <c r="D5" s="27">
        <v>2208552</v>
      </c>
      <c r="E5" s="35">
        <v>340234</v>
      </c>
      <c r="F5" s="12">
        <v>17535</v>
      </c>
      <c r="G5" s="12">
        <v>64479</v>
      </c>
      <c r="H5" s="36">
        <v>4206</v>
      </c>
      <c r="I5" s="29">
        <v>46116</v>
      </c>
      <c r="J5" s="12">
        <v>2497</v>
      </c>
      <c r="K5" s="12">
        <v>7455</v>
      </c>
      <c r="L5" s="13">
        <v>1037</v>
      </c>
      <c r="M5" s="24"/>
      <c r="N5" s="24"/>
      <c r="O5" s="24"/>
      <c r="P5" s="24"/>
      <c r="Q5" s="24"/>
      <c r="R5" s="24"/>
    </row>
    <row r="6" spans="2:18" ht="12.75">
      <c r="B6" s="21" t="s">
        <v>11</v>
      </c>
      <c r="C6" s="15"/>
      <c r="D6" s="31"/>
      <c r="E6" s="37"/>
      <c r="F6" s="16">
        <f>+F5/E5*100</f>
        <v>5.153805910050142</v>
      </c>
      <c r="G6" s="16">
        <f>+G5/E5*100</f>
        <v>18.951368763850763</v>
      </c>
      <c r="H6" s="38">
        <f>+H5/E5*100</f>
        <v>1.236208021538118</v>
      </c>
      <c r="I6" s="30">
        <f>+I5/E5*100</f>
        <v>13.554200932299535</v>
      </c>
      <c r="J6" s="17"/>
      <c r="K6" s="17"/>
      <c r="L6" s="18"/>
      <c r="M6" s="24"/>
      <c r="N6" s="24"/>
      <c r="O6" s="24"/>
      <c r="P6" s="24"/>
      <c r="Q6" s="24"/>
      <c r="R6" s="24"/>
    </row>
    <row r="7" spans="2:18" ht="12.75">
      <c r="B7" s="11">
        <v>2001</v>
      </c>
      <c r="C7" s="12">
        <v>2879171</v>
      </c>
      <c r="D7" s="27">
        <v>2360526</v>
      </c>
      <c r="E7" s="35">
        <v>513112</v>
      </c>
      <c r="F7" s="12">
        <v>18971</v>
      </c>
      <c r="G7" s="12">
        <v>89390</v>
      </c>
      <c r="H7" s="36">
        <v>4411</v>
      </c>
      <c r="I7" s="29">
        <v>74269</v>
      </c>
      <c r="J7" s="12">
        <v>2724</v>
      </c>
      <c r="K7" s="12">
        <v>10591</v>
      </c>
      <c r="L7" s="13">
        <v>940</v>
      </c>
      <c r="M7" s="24"/>
      <c r="N7" s="24"/>
      <c r="O7" s="24"/>
      <c r="P7" s="24"/>
      <c r="Q7" s="24"/>
      <c r="R7" s="24"/>
    </row>
    <row r="8" spans="2:18" ht="12.75">
      <c r="B8" s="21" t="s">
        <v>11</v>
      </c>
      <c r="C8" s="17"/>
      <c r="D8" s="32"/>
      <c r="E8" s="37"/>
      <c r="F8" s="16">
        <f>+F7/E7*100</f>
        <v>3.6972434868021016</v>
      </c>
      <c r="G8" s="16">
        <f>+G7/E7*100</f>
        <v>17.421147819579353</v>
      </c>
      <c r="H8" s="38">
        <f>+H7/E7*100</f>
        <v>0.8596563713185426</v>
      </c>
      <c r="I8" s="30">
        <f>+I7/E7*100</f>
        <v>14.474227848890692</v>
      </c>
      <c r="J8" s="17"/>
      <c r="K8" s="17"/>
      <c r="L8" s="18"/>
      <c r="M8" s="24"/>
      <c r="N8" s="24"/>
      <c r="O8" s="24"/>
      <c r="P8" s="24"/>
      <c r="Q8" s="24"/>
      <c r="R8" s="24"/>
    </row>
    <row r="9" spans="2:18" ht="12.75">
      <c r="B9" s="11">
        <v>2002</v>
      </c>
      <c r="C9" s="12">
        <v>2842224</v>
      </c>
      <c r="D9" s="27">
        <v>2300446</v>
      </c>
      <c r="E9" s="35">
        <v>541507</v>
      </c>
      <c r="F9" s="12">
        <v>18935</v>
      </c>
      <c r="G9" s="12">
        <v>102675</v>
      </c>
      <c r="H9" s="36">
        <v>5074</v>
      </c>
      <c r="I9" s="29">
        <v>76518</v>
      </c>
      <c r="J9" s="12">
        <v>2621</v>
      </c>
      <c r="K9" s="12">
        <v>12105</v>
      </c>
      <c r="L9" s="13">
        <v>1074</v>
      </c>
      <c r="M9" s="24"/>
      <c r="N9" s="24"/>
      <c r="O9" s="24"/>
      <c r="P9" s="24"/>
      <c r="Q9" s="24"/>
      <c r="R9" s="24"/>
    </row>
    <row r="10" spans="2:18" ht="12.75">
      <c r="B10" s="21" t="s">
        <v>11</v>
      </c>
      <c r="C10" s="17"/>
      <c r="D10" s="32"/>
      <c r="E10" s="37"/>
      <c r="F10" s="16">
        <f>+F9/E9*100</f>
        <v>3.4967230340512683</v>
      </c>
      <c r="G10" s="16">
        <f>+G9/E9*100</f>
        <v>18.960973727024765</v>
      </c>
      <c r="H10" s="38">
        <f>+H9/E9*100</f>
        <v>0.9370146646303741</v>
      </c>
      <c r="I10" s="30">
        <f>+I9/E9*100</f>
        <v>14.130565255850803</v>
      </c>
      <c r="J10" s="17"/>
      <c r="K10" s="17"/>
      <c r="L10" s="18"/>
      <c r="M10" s="24"/>
      <c r="N10" s="24"/>
      <c r="O10" s="24"/>
      <c r="P10" s="24"/>
      <c r="Q10" s="24"/>
      <c r="R10" s="24"/>
    </row>
    <row r="11" spans="2:18" ht="12.75">
      <c r="B11" s="11">
        <v>2003</v>
      </c>
      <c r="C11" s="12">
        <v>2890629</v>
      </c>
      <c r="D11" s="27">
        <v>2334883</v>
      </c>
      <c r="E11" s="35">
        <v>536287</v>
      </c>
      <c r="F11" s="12">
        <v>19323</v>
      </c>
      <c r="G11" s="12">
        <v>116392</v>
      </c>
      <c r="H11" s="36">
        <v>5634</v>
      </c>
      <c r="I11" s="29">
        <v>76808</v>
      </c>
      <c r="J11" s="12">
        <v>2646</v>
      </c>
      <c r="K11" s="12">
        <v>14562</v>
      </c>
      <c r="L11" s="13">
        <v>1194</v>
      </c>
      <c r="M11" s="24"/>
      <c r="N11" s="24"/>
      <c r="O11" s="24"/>
      <c r="P11" s="24"/>
      <c r="Q11" s="24"/>
      <c r="R11" s="24"/>
    </row>
    <row r="12" spans="2:18" ht="12.75">
      <c r="B12" s="21" t="s">
        <v>11</v>
      </c>
      <c r="C12" s="17"/>
      <c r="D12" s="32"/>
      <c r="E12" s="37"/>
      <c r="F12" s="16">
        <f>+F11/E11*100</f>
        <v>3.603108037300923</v>
      </c>
      <c r="G12" s="16">
        <f>+G11/E11*100</f>
        <v>21.703304387389586</v>
      </c>
      <c r="H12" s="38">
        <f>+H11/E11*100</f>
        <v>1.05055688465318</v>
      </c>
      <c r="I12" s="30">
        <f>+I11/E11*100</f>
        <v>14.322181965999548</v>
      </c>
      <c r="J12" s="17"/>
      <c r="K12" s="17"/>
      <c r="L12" s="18"/>
      <c r="M12" s="24"/>
      <c r="N12" s="24"/>
      <c r="O12" s="24"/>
      <c r="P12" s="24"/>
      <c r="Q12" s="24"/>
      <c r="R12" s="24"/>
    </row>
    <row r="13" spans="2:18" ht="12.75">
      <c r="B13" s="11">
        <v>2004</v>
      </c>
      <c r="C13" s="12">
        <v>2968594</v>
      </c>
      <c r="D13" s="27">
        <v>2397118</v>
      </c>
      <c r="E13" s="35">
        <v>549775</v>
      </c>
      <c r="F13" s="12">
        <v>20591</v>
      </c>
      <c r="G13" s="12">
        <v>117118</v>
      </c>
      <c r="H13" s="36">
        <v>6406</v>
      </c>
      <c r="I13" s="29">
        <v>82731</v>
      </c>
      <c r="J13" s="12">
        <v>3091</v>
      </c>
      <c r="K13" s="12">
        <v>15762</v>
      </c>
      <c r="L13" s="13">
        <v>1468</v>
      </c>
      <c r="M13" s="24"/>
      <c r="N13" s="24"/>
      <c r="O13" s="24"/>
      <c r="P13" s="24"/>
      <c r="Q13" s="24"/>
      <c r="R13" s="24"/>
    </row>
    <row r="14" spans="2:18" ht="12.75">
      <c r="B14" s="14" t="s">
        <v>11</v>
      </c>
      <c r="C14" s="17"/>
      <c r="D14" s="32"/>
      <c r="E14" s="37"/>
      <c r="F14" s="16">
        <f>+F13/E13*100</f>
        <v>3.745350370606157</v>
      </c>
      <c r="G14" s="16">
        <f>+G13/E13*100</f>
        <v>21.302896639534357</v>
      </c>
      <c r="H14" s="38">
        <f>+H13/E13*100</f>
        <v>1.1652039470692555</v>
      </c>
      <c r="I14" s="30">
        <f>+I13/E13*100</f>
        <v>15.048156063844301</v>
      </c>
      <c r="J14" s="17"/>
      <c r="K14" s="17"/>
      <c r="L14" s="18"/>
      <c r="M14" s="24"/>
      <c r="N14" s="24"/>
      <c r="O14" s="24"/>
      <c r="P14" s="24"/>
      <c r="Q14" s="24"/>
      <c r="R14" s="24"/>
    </row>
    <row r="15" spans="2:18" ht="12.75">
      <c r="B15" s="11">
        <v>2005</v>
      </c>
      <c r="C15" s="12">
        <v>2752532</v>
      </c>
      <c r="D15" s="27">
        <v>2175262</v>
      </c>
      <c r="E15" s="35">
        <v>550989</v>
      </c>
      <c r="F15" s="12">
        <v>19288</v>
      </c>
      <c r="G15" s="12">
        <v>130356</v>
      </c>
      <c r="H15" s="36">
        <v>6215</v>
      </c>
      <c r="I15" s="29">
        <v>83575</v>
      </c>
      <c r="J15" s="12">
        <v>2941</v>
      </c>
      <c r="K15" s="12">
        <v>17495</v>
      </c>
      <c r="L15" s="13">
        <v>1402</v>
      </c>
      <c r="M15" s="24"/>
      <c r="N15" s="24"/>
      <c r="O15" s="24"/>
      <c r="P15" s="24"/>
      <c r="Q15" s="24"/>
      <c r="R15" s="24"/>
    </row>
    <row r="16" spans="2:21" ht="12.75">
      <c r="B16" s="21" t="s">
        <v>11</v>
      </c>
      <c r="C16" s="19"/>
      <c r="D16" s="19"/>
      <c r="E16" s="39"/>
      <c r="F16" s="16">
        <f>+F15/E15*100</f>
        <v>3.5006143498327558</v>
      </c>
      <c r="G16" s="16">
        <f>+G15/E15*100</f>
        <v>23.658548537266626</v>
      </c>
      <c r="H16" s="38">
        <f>+H15/E15*100</f>
        <v>1.1279717017944098</v>
      </c>
      <c r="I16" s="30">
        <f>+I15/E15*100</f>
        <v>15.168179401040675</v>
      </c>
      <c r="J16" s="19"/>
      <c r="K16" s="19"/>
      <c r="L16" s="20"/>
      <c r="M16" s="25"/>
      <c r="N16" s="25"/>
      <c r="O16" s="25"/>
      <c r="P16" s="25"/>
      <c r="Q16" s="25"/>
      <c r="R16" s="25"/>
      <c r="T16" s="6"/>
      <c r="U16" s="4"/>
    </row>
    <row r="17" spans="21:23" ht="12.75">
      <c r="U17" s="4" t="s">
        <v>4</v>
      </c>
      <c r="V17" t="s">
        <v>6</v>
      </c>
      <c r="W17" t="s">
        <v>13</v>
      </c>
    </row>
    <row r="18" spans="20:23" ht="12.75">
      <c r="T18">
        <v>2000</v>
      </c>
      <c r="U18" s="4">
        <v>340234</v>
      </c>
      <c r="V18" s="1">
        <v>64479</v>
      </c>
      <c r="W18" s="8">
        <f aca="true" t="shared" si="0" ref="W18:W23">+U18-V18</f>
        <v>275755</v>
      </c>
    </row>
    <row r="19" spans="20:23" ht="12.75">
      <c r="T19">
        <v>2001</v>
      </c>
      <c r="U19" s="4">
        <v>513112</v>
      </c>
      <c r="V19" s="1">
        <v>89390</v>
      </c>
      <c r="W19" s="8">
        <f t="shared" si="0"/>
        <v>423722</v>
      </c>
    </row>
    <row r="20" spans="20:23" ht="12.75">
      <c r="T20">
        <v>2002</v>
      </c>
      <c r="U20" s="4">
        <v>541507</v>
      </c>
      <c r="V20" s="1">
        <v>102675</v>
      </c>
      <c r="W20" s="8">
        <f t="shared" si="0"/>
        <v>438832</v>
      </c>
    </row>
    <row r="21" spans="20:23" ht="12.75">
      <c r="T21">
        <v>2003</v>
      </c>
      <c r="U21" s="4">
        <v>536287</v>
      </c>
      <c r="V21" s="1">
        <v>116392</v>
      </c>
      <c r="W21" s="8">
        <f t="shared" si="0"/>
        <v>419895</v>
      </c>
    </row>
    <row r="22" spans="20:23" ht="12.75">
      <c r="T22">
        <v>2004</v>
      </c>
      <c r="U22" s="4">
        <v>549775</v>
      </c>
      <c r="V22" s="1">
        <v>117118</v>
      </c>
      <c r="W22" s="8">
        <f t="shared" si="0"/>
        <v>432657</v>
      </c>
    </row>
    <row r="23" spans="20:23" ht="12.75">
      <c r="T23">
        <v>2005</v>
      </c>
      <c r="U23" s="3">
        <v>550989</v>
      </c>
      <c r="V23" s="2">
        <v>130356</v>
      </c>
      <c r="W23" s="8">
        <f t="shared" si="0"/>
        <v>420633</v>
      </c>
    </row>
    <row r="24" ht="12.75">
      <c r="U24" s="4"/>
    </row>
    <row r="25" spans="20:23" ht="12.75">
      <c r="T25">
        <v>2000</v>
      </c>
      <c r="V25" s="10">
        <f aca="true" t="shared" si="1" ref="V25:V30">+V18/U18*100</f>
        <v>18.951368763850763</v>
      </c>
      <c r="W25" s="9">
        <f aca="true" t="shared" si="2" ref="W25:W30">+W18/U18*100</f>
        <v>81.04863123614923</v>
      </c>
    </row>
    <row r="26" spans="20:23" ht="12.75">
      <c r="T26">
        <v>2001</v>
      </c>
      <c r="V26" s="10">
        <f t="shared" si="1"/>
        <v>17.421147819579353</v>
      </c>
      <c r="W26" s="9">
        <f t="shared" si="2"/>
        <v>82.57885218042065</v>
      </c>
    </row>
    <row r="27" spans="20:23" ht="12.75">
      <c r="T27">
        <v>2002</v>
      </c>
      <c r="V27" s="10">
        <f t="shared" si="1"/>
        <v>18.960973727024765</v>
      </c>
      <c r="W27" s="9">
        <f t="shared" si="2"/>
        <v>81.03902627297524</v>
      </c>
    </row>
    <row r="28" spans="20:23" ht="12.75">
      <c r="T28">
        <v>2003</v>
      </c>
      <c r="V28" s="10">
        <f t="shared" si="1"/>
        <v>21.703304387389586</v>
      </c>
      <c r="W28" s="9">
        <f t="shared" si="2"/>
        <v>78.2966956126104</v>
      </c>
    </row>
    <row r="29" spans="20:23" ht="12.75">
      <c r="T29">
        <v>2004</v>
      </c>
      <c r="V29" s="10">
        <f t="shared" si="1"/>
        <v>21.302896639534357</v>
      </c>
      <c r="W29" s="9">
        <f t="shared" si="2"/>
        <v>78.69710336046565</v>
      </c>
    </row>
    <row r="30" spans="20:23" ht="12.75">
      <c r="T30">
        <v>2005</v>
      </c>
      <c r="V30" s="10">
        <f t="shared" si="1"/>
        <v>23.658548537266626</v>
      </c>
      <c r="W30" s="9">
        <f t="shared" si="2"/>
        <v>76.34145146273337</v>
      </c>
    </row>
    <row r="31" spans="22:23" ht="12.75">
      <c r="V31" s="10"/>
      <c r="W31" s="9"/>
    </row>
    <row r="32" ht="12.75">
      <c r="U32" s="4"/>
    </row>
    <row r="33" ht="12.75">
      <c r="U33" s="4"/>
    </row>
    <row r="40" ht="12.75">
      <c r="D40" s="7" t="s">
        <v>12</v>
      </c>
    </row>
  </sheetData>
  <mergeCells count="6">
    <mergeCell ref="I3:L3"/>
    <mergeCell ref="B2:L2"/>
    <mergeCell ref="B3:B4"/>
    <mergeCell ref="C3:C4"/>
    <mergeCell ref="D3:D4"/>
    <mergeCell ref="E3: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3"/>
  <sheetViews>
    <sheetView zoomScale="95" zoomScaleNormal="95" workbookViewId="0" topLeftCell="A1">
      <selection activeCell="M29" sqref="M29"/>
    </sheetView>
  </sheetViews>
  <sheetFormatPr defaultColWidth="9.140625" defaultRowHeight="12.75"/>
  <cols>
    <col min="1" max="1" width="8.28125" style="0" customWidth="1"/>
    <col min="2" max="2" width="7.140625" style="0" customWidth="1"/>
    <col min="3" max="4" width="10.28125" style="0" customWidth="1"/>
    <col min="5" max="5" width="12.421875" style="0" customWidth="1"/>
    <col min="6" max="6" width="11.140625" style="0" customWidth="1"/>
    <col min="7" max="7" width="8.7109375" style="0" customWidth="1"/>
    <col min="8" max="8" width="12.28125" style="0" customWidth="1"/>
    <col min="9" max="9" width="10.8515625" style="0" customWidth="1"/>
    <col min="10" max="10" width="11.7109375" style="0" customWidth="1"/>
    <col min="12" max="12" width="11.8515625" style="0" customWidth="1"/>
    <col min="13" max="13" width="10.421875" style="0" customWidth="1"/>
    <col min="14" max="14" width="7.57421875" style="0" customWidth="1"/>
    <col min="15" max="17" width="10.8515625" style="0" customWidth="1"/>
    <col min="18" max="18" width="10.7109375" style="0" customWidth="1"/>
  </cols>
  <sheetData>
    <row r="2" spans="2:17" ht="19.5" customHeight="1">
      <c r="B2" s="60" t="s">
        <v>28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22"/>
      <c r="Q2" s="22"/>
    </row>
    <row r="3" spans="2:17" ht="41.25" customHeight="1">
      <c r="B3" s="48" t="s">
        <v>10</v>
      </c>
      <c r="C3" s="41" t="s">
        <v>15</v>
      </c>
      <c r="D3" s="41" t="s">
        <v>16</v>
      </c>
      <c r="E3" s="41" t="s">
        <v>17</v>
      </c>
      <c r="F3" s="41" t="s">
        <v>18</v>
      </c>
      <c r="G3" s="41" t="s">
        <v>19</v>
      </c>
      <c r="H3" s="41" t="s">
        <v>20</v>
      </c>
      <c r="I3" s="41" t="s">
        <v>21</v>
      </c>
      <c r="J3" s="41" t="s">
        <v>22</v>
      </c>
      <c r="K3" s="41" t="s">
        <v>23</v>
      </c>
      <c r="L3" s="41" t="s">
        <v>24</v>
      </c>
      <c r="M3" s="41" t="s">
        <v>25</v>
      </c>
      <c r="N3" s="41" t="s">
        <v>26</v>
      </c>
      <c r="O3" s="47" t="s">
        <v>27</v>
      </c>
      <c r="P3" s="22"/>
      <c r="Q3" s="22"/>
    </row>
    <row r="4" spans="2:19" ht="12.75">
      <c r="B4" s="11">
        <v>2000</v>
      </c>
      <c r="C4" s="42">
        <v>4286</v>
      </c>
      <c r="D4" s="42">
        <v>23884</v>
      </c>
      <c r="E4" s="42">
        <v>21907</v>
      </c>
      <c r="F4" s="42">
        <v>5499</v>
      </c>
      <c r="G4" s="42">
        <v>589</v>
      </c>
      <c r="H4" s="42">
        <v>288</v>
      </c>
      <c r="I4" s="42">
        <v>918</v>
      </c>
      <c r="J4" s="42">
        <v>993</v>
      </c>
      <c r="K4" s="42">
        <v>1392</v>
      </c>
      <c r="L4" s="42">
        <v>406</v>
      </c>
      <c r="M4" s="42">
        <v>4205</v>
      </c>
      <c r="N4" s="42">
        <v>112</v>
      </c>
      <c r="O4" s="45">
        <v>64479</v>
      </c>
      <c r="P4" s="50"/>
      <c r="Q4" s="50"/>
      <c r="S4" s="8"/>
    </row>
    <row r="5" spans="2:19" ht="12.75">
      <c r="B5" s="49" t="s">
        <v>29</v>
      </c>
      <c r="C5" s="43">
        <f>+C4/$O4*100</f>
        <v>6.6471254206796</v>
      </c>
      <c r="D5" s="43">
        <f aca="true" t="shared" si="0" ref="D5:O5">+D4/$O4*100</f>
        <v>37.041517393259824</v>
      </c>
      <c r="E5" s="43">
        <f t="shared" si="0"/>
        <v>33.97540284433692</v>
      </c>
      <c r="F5" s="43">
        <f t="shared" si="0"/>
        <v>8.528358070069325</v>
      </c>
      <c r="G5" s="43">
        <f t="shared" si="0"/>
        <v>0.913475705268382</v>
      </c>
      <c r="H5" s="43">
        <f t="shared" si="0"/>
        <v>0.44665705113292703</v>
      </c>
      <c r="I5" s="43">
        <f t="shared" si="0"/>
        <v>1.423719350486205</v>
      </c>
      <c r="J5" s="43">
        <f t="shared" si="0"/>
        <v>1.5400362908854044</v>
      </c>
      <c r="K5" s="43">
        <f t="shared" si="0"/>
        <v>2.158842413809147</v>
      </c>
      <c r="L5" s="43">
        <f t="shared" si="0"/>
        <v>0.6296623706943346</v>
      </c>
      <c r="M5" s="43">
        <f t="shared" si="0"/>
        <v>6.521503125048465</v>
      </c>
      <c r="N5" s="43">
        <f t="shared" si="0"/>
        <v>0.1736999643294716</v>
      </c>
      <c r="O5" s="46">
        <f t="shared" si="0"/>
        <v>100</v>
      </c>
      <c r="P5" s="51"/>
      <c r="Q5" s="51"/>
      <c r="R5" s="44"/>
      <c r="S5" s="40"/>
    </row>
    <row r="6" spans="2:19" ht="12.75">
      <c r="B6" s="11">
        <v>2001</v>
      </c>
      <c r="C6" s="42">
        <v>6395</v>
      </c>
      <c r="D6" s="42">
        <v>33103</v>
      </c>
      <c r="E6" s="42">
        <v>28273</v>
      </c>
      <c r="F6" s="42">
        <v>8243</v>
      </c>
      <c r="G6" s="42">
        <v>866</v>
      </c>
      <c r="H6" s="42">
        <v>465</v>
      </c>
      <c r="I6" s="42">
        <v>1379</v>
      </c>
      <c r="J6" s="42">
        <v>1750</v>
      </c>
      <c r="K6" s="42">
        <v>2232</v>
      </c>
      <c r="L6" s="42">
        <v>666</v>
      </c>
      <c r="M6" s="42">
        <v>5840</v>
      </c>
      <c r="N6" s="42">
        <v>178</v>
      </c>
      <c r="O6" s="45">
        <v>89390</v>
      </c>
      <c r="P6" s="50"/>
      <c r="Q6" s="50"/>
      <c r="S6" s="8"/>
    </row>
    <row r="7" spans="2:19" ht="12.75">
      <c r="B7" s="49" t="s">
        <v>29</v>
      </c>
      <c r="C7" s="43">
        <f aca="true" t="shared" si="1" ref="C7:O7">+C6/$O6*100</f>
        <v>7.154044076518626</v>
      </c>
      <c r="D7" s="43">
        <f t="shared" si="1"/>
        <v>37.03210649960846</v>
      </c>
      <c r="E7" s="43">
        <f t="shared" si="1"/>
        <v>31.62881754111198</v>
      </c>
      <c r="F7" s="43">
        <f t="shared" si="1"/>
        <v>9.221389417160756</v>
      </c>
      <c r="G7" s="43">
        <f t="shared" si="1"/>
        <v>0.9687884550844614</v>
      </c>
      <c r="H7" s="43">
        <f t="shared" si="1"/>
        <v>0.5201924152589775</v>
      </c>
      <c r="I7" s="43">
        <f t="shared" si="1"/>
        <v>1.542678151918559</v>
      </c>
      <c r="J7" s="43">
        <f t="shared" si="1"/>
        <v>1.957713390759593</v>
      </c>
      <c r="K7" s="43">
        <f t="shared" si="1"/>
        <v>2.496923593243092</v>
      </c>
      <c r="L7" s="43">
        <f t="shared" si="1"/>
        <v>0.7450497818547936</v>
      </c>
      <c r="M7" s="43">
        <f t="shared" si="1"/>
        <v>6.533169258306298</v>
      </c>
      <c r="N7" s="43">
        <f t="shared" si="1"/>
        <v>0.1991274191744043</v>
      </c>
      <c r="O7" s="46">
        <f t="shared" si="1"/>
        <v>100</v>
      </c>
      <c r="P7" s="51"/>
      <c r="Q7" s="51"/>
      <c r="R7" s="44"/>
      <c r="S7" s="40"/>
    </row>
    <row r="8" spans="2:19" ht="12.75">
      <c r="B8" s="11">
        <v>2002</v>
      </c>
      <c r="C8" s="42">
        <v>6785</v>
      </c>
      <c r="D8" s="42">
        <v>38520</v>
      </c>
      <c r="E8" s="42">
        <v>31743</v>
      </c>
      <c r="F8" s="42">
        <v>10556</v>
      </c>
      <c r="G8" s="42">
        <v>995</v>
      </c>
      <c r="H8" s="42">
        <v>597</v>
      </c>
      <c r="I8" s="42">
        <v>1526</v>
      </c>
      <c r="J8" s="42">
        <v>2180</v>
      </c>
      <c r="K8" s="42">
        <v>2247</v>
      </c>
      <c r="L8" s="42">
        <v>797</v>
      </c>
      <c r="M8" s="42">
        <v>6542</v>
      </c>
      <c r="N8" s="42">
        <v>186</v>
      </c>
      <c r="O8" s="45">
        <v>102674</v>
      </c>
      <c r="P8" s="50"/>
      <c r="Q8" s="50"/>
      <c r="S8" s="8"/>
    </row>
    <row r="9" spans="2:19" ht="12.75">
      <c r="B9" s="49" t="s">
        <v>29</v>
      </c>
      <c r="C9" s="43">
        <f aca="true" t="shared" si="2" ref="C9:O9">+C8/$O8*100</f>
        <v>6.608294212751037</v>
      </c>
      <c r="D9" s="43">
        <f t="shared" si="2"/>
        <v>37.516800747998516</v>
      </c>
      <c r="E9" s="43">
        <f t="shared" si="2"/>
        <v>30.916298186493172</v>
      </c>
      <c r="F9" s="43">
        <f t="shared" si="2"/>
        <v>10.281083818688277</v>
      </c>
      <c r="G9" s="43">
        <f t="shared" si="2"/>
        <v>0.9690866236827239</v>
      </c>
      <c r="H9" s="43">
        <f t="shared" si="2"/>
        <v>0.5814519742096343</v>
      </c>
      <c r="I9" s="43">
        <f t="shared" si="2"/>
        <v>1.4862574751154138</v>
      </c>
      <c r="J9" s="43">
        <f t="shared" si="2"/>
        <v>2.1232249644505914</v>
      </c>
      <c r="K9" s="43">
        <f t="shared" si="2"/>
        <v>2.188480043633247</v>
      </c>
      <c r="L9" s="43">
        <f t="shared" si="2"/>
        <v>0.7762432553518905</v>
      </c>
      <c r="M9" s="43">
        <f t="shared" si="2"/>
        <v>6.371622806163196</v>
      </c>
      <c r="N9" s="43">
        <f t="shared" si="2"/>
        <v>0.18115589146229816</v>
      </c>
      <c r="O9" s="46">
        <f t="shared" si="2"/>
        <v>100</v>
      </c>
      <c r="P9" s="51"/>
      <c r="Q9" s="51"/>
      <c r="R9" s="44"/>
      <c r="S9" s="40"/>
    </row>
    <row r="10" spans="2:19" ht="12.75">
      <c r="B10" s="11">
        <v>2003</v>
      </c>
      <c r="C10" s="42">
        <v>6969</v>
      </c>
      <c r="D10" s="42">
        <v>45745</v>
      </c>
      <c r="E10" s="42">
        <v>33958</v>
      </c>
      <c r="F10" s="42">
        <v>12600</v>
      </c>
      <c r="G10" s="42">
        <v>1083</v>
      </c>
      <c r="H10" s="42">
        <v>812</v>
      </c>
      <c r="I10" s="42">
        <v>1596</v>
      </c>
      <c r="J10" s="42">
        <v>2620</v>
      </c>
      <c r="K10" s="42">
        <v>2765</v>
      </c>
      <c r="L10" s="42">
        <v>715</v>
      </c>
      <c r="M10" s="42">
        <v>7315</v>
      </c>
      <c r="N10" s="42">
        <v>214</v>
      </c>
      <c r="O10" s="45">
        <v>116392</v>
      </c>
      <c r="P10" s="50"/>
      <c r="Q10" s="50"/>
      <c r="S10" s="8"/>
    </row>
    <row r="11" spans="2:19" ht="12.75">
      <c r="B11" s="49" t="s">
        <v>29</v>
      </c>
      <c r="C11" s="43">
        <f aca="true" t="shared" si="3" ref="C11:O11">+C10/$O10*100</f>
        <v>5.987524915801774</v>
      </c>
      <c r="D11" s="43">
        <f t="shared" si="3"/>
        <v>39.30252938346278</v>
      </c>
      <c r="E11" s="43">
        <f t="shared" si="3"/>
        <v>29.1755447109767</v>
      </c>
      <c r="F11" s="43">
        <f t="shared" si="3"/>
        <v>10.82548628771737</v>
      </c>
      <c r="G11" s="43">
        <f t="shared" si="3"/>
        <v>0.9304763213966595</v>
      </c>
      <c r="H11" s="43">
        <f t="shared" si="3"/>
        <v>0.6976424496528971</v>
      </c>
      <c r="I11" s="43">
        <f t="shared" si="3"/>
        <v>1.3712282631108668</v>
      </c>
      <c r="J11" s="43">
        <f t="shared" si="3"/>
        <v>2.2510138153825006</v>
      </c>
      <c r="K11" s="43">
        <f t="shared" si="3"/>
        <v>2.3755928242490896</v>
      </c>
      <c r="L11" s="43">
        <f t="shared" si="3"/>
        <v>0.6143033885490412</v>
      </c>
      <c r="M11" s="43">
        <f t="shared" si="3"/>
        <v>6.284796205924806</v>
      </c>
      <c r="N11" s="43">
        <f t="shared" si="3"/>
        <v>0.18386143377551722</v>
      </c>
      <c r="O11" s="46">
        <f t="shared" si="3"/>
        <v>100</v>
      </c>
      <c r="P11" s="51"/>
      <c r="Q11" s="51"/>
      <c r="R11" s="44"/>
      <c r="S11" s="40"/>
    </row>
    <row r="12" spans="2:19" ht="12.75">
      <c r="B12" s="11">
        <v>2004</v>
      </c>
      <c r="C12" s="42">
        <v>10102</v>
      </c>
      <c r="D12" s="42">
        <v>43910</v>
      </c>
      <c r="E12" s="42">
        <v>32112</v>
      </c>
      <c r="F12" s="42">
        <v>12869</v>
      </c>
      <c r="G12" s="42">
        <v>1052</v>
      </c>
      <c r="H12" s="42">
        <v>770</v>
      </c>
      <c r="I12" s="42">
        <v>1507</v>
      </c>
      <c r="J12" s="42">
        <v>2584</v>
      </c>
      <c r="K12" s="42">
        <v>3197</v>
      </c>
      <c r="L12" s="42">
        <v>729</v>
      </c>
      <c r="M12" s="42">
        <v>8076</v>
      </c>
      <c r="N12" s="42">
        <v>210</v>
      </c>
      <c r="O12" s="45">
        <v>117118</v>
      </c>
      <c r="P12" s="50"/>
      <c r="Q12" s="50"/>
      <c r="S12" s="8"/>
    </row>
    <row r="13" spans="2:19" ht="12.75">
      <c r="B13" s="49" t="s">
        <v>29</v>
      </c>
      <c r="C13" s="43">
        <f aca="true" t="shared" si="4" ref="C13:O13">+C12/$O12*100</f>
        <v>8.625488823238102</v>
      </c>
      <c r="D13" s="43">
        <f t="shared" si="4"/>
        <v>37.49210198261582</v>
      </c>
      <c r="E13" s="43">
        <f t="shared" si="4"/>
        <v>27.418500998992467</v>
      </c>
      <c r="F13" s="43">
        <f t="shared" si="4"/>
        <v>10.98806332075343</v>
      </c>
      <c r="G13" s="43">
        <f t="shared" si="4"/>
        <v>0.8982393825031165</v>
      </c>
      <c r="H13" s="43">
        <f t="shared" si="4"/>
        <v>0.65745658225038</v>
      </c>
      <c r="I13" s="43">
        <f t="shared" si="4"/>
        <v>1.2867364538328865</v>
      </c>
      <c r="J13" s="43">
        <f t="shared" si="4"/>
        <v>2.2063218292662103</v>
      </c>
      <c r="K13" s="43">
        <f t="shared" si="4"/>
        <v>2.7297255759148893</v>
      </c>
      <c r="L13" s="43">
        <f t="shared" si="4"/>
        <v>0.6224491538448402</v>
      </c>
      <c r="M13" s="43">
        <f t="shared" si="4"/>
        <v>6.895609556174115</v>
      </c>
      <c r="N13" s="43">
        <f t="shared" si="4"/>
        <v>0.17930634061373998</v>
      </c>
      <c r="O13" s="46">
        <f t="shared" si="4"/>
        <v>100</v>
      </c>
      <c r="P13" s="51"/>
      <c r="Q13" s="51"/>
      <c r="R13" s="44"/>
      <c r="S13" s="40"/>
    </row>
    <row r="14" spans="2:19" ht="12.75">
      <c r="B14" s="11">
        <v>2005</v>
      </c>
      <c r="C14" s="42">
        <v>10487</v>
      </c>
      <c r="D14" s="42">
        <v>50998</v>
      </c>
      <c r="E14" s="42">
        <v>33859</v>
      </c>
      <c r="F14" s="42">
        <v>13932</v>
      </c>
      <c r="G14" s="42">
        <v>1074</v>
      </c>
      <c r="H14" s="42">
        <v>839</v>
      </c>
      <c r="I14" s="42">
        <v>1693</v>
      </c>
      <c r="J14" s="42">
        <v>3301</v>
      </c>
      <c r="K14" s="42">
        <v>4558</v>
      </c>
      <c r="L14" s="42">
        <v>705</v>
      </c>
      <c r="M14" s="42">
        <v>8723</v>
      </c>
      <c r="N14" s="42">
        <v>187</v>
      </c>
      <c r="O14" s="45">
        <v>130356</v>
      </c>
      <c r="P14" s="50"/>
      <c r="Q14" s="50"/>
      <c r="S14" s="8"/>
    </row>
    <row r="15" spans="2:17" ht="12.75">
      <c r="B15" s="49" t="s">
        <v>29</v>
      </c>
      <c r="C15" s="43">
        <f aca="true" t="shared" si="5" ref="C15:O15">+C14/$O14*100</f>
        <v>8.04489244837215</v>
      </c>
      <c r="D15" s="43">
        <f t="shared" si="5"/>
        <v>39.122096412900056</v>
      </c>
      <c r="E15" s="43">
        <f t="shared" si="5"/>
        <v>25.97425511675719</v>
      </c>
      <c r="F15" s="43">
        <f t="shared" si="5"/>
        <v>10.687655343827672</v>
      </c>
      <c r="G15" s="43">
        <f t="shared" si="5"/>
        <v>0.8238976341710393</v>
      </c>
      <c r="H15" s="43">
        <f t="shared" si="5"/>
        <v>0.6436220810702998</v>
      </c>
      <c r="I15" s="43">
        <f t="shared" si="5"/>
        <v>1.2987511123385191</v>
      </c>
      <c r="J15" s="43">
        <f t="shared" si="5"/>
        <v>2.532296173555494</v>
      </c>
      <c r="K15" s="43">
        <f t="shared" si="5"/>
        <v>3.4965786001411523</v>
      </c>
      <c r="L15" s="43">
        <f t="shared" si="5"/>
        <v>0.5408266593022185</v>
      </c>
      <c r="M15" s="43">
        <f t="shared" si="5"/>
        <v>6.691675105096811</v>
      </c>
      <c r="N15" s="43">
        <f t="shared" si="5"/>
        <v>0.14345331246739698</v>
      </c>
      <c r="O15" s="46">
        <f t="shared" si="5"/>
        <v>100</v>
      </c>
      <c r="P15" s="52"/>
      <c r="Q15" s="52"/>
    </row>
    <row r="19" spans="19:25" ht="12.75">
      <c r="S19" t="s">
        <v>10</v>
      </c>
      <c r="T19">
        <v>2000</v>
      </c>
      <c r="U19">
        <v>2001</v>
      </c>
      <c r="V19">
        <v>2002</v>
      </c>
      <c r="W19">
        <v>2003</v>
      </c>
      <c r="X19">
        <v>2004</v>
      </c>
      <c r="Y19">
        <v>2005</v>
      </c>
    </row>
    <row r="20" spans="19:25" ht="12.75">
      <c r="S20" t="s">
        <v>16</v>
      </c>
      <c r="T20" s="10">
        <v>37.041517393259824</v>
      </c>
      <c r="U20" s="10">
        <v>37.03210649960846</v>
      </c>
      <c r="V20" s="10">
        <v>37.516800747998516</v>
      </c>
      <c r="W20" s="10">
        <v>39.30252938346278</v>
      </c>
      <c r="X20" s="10">
        <v>37.49210198261582</v>
      </c>
      <c r="Y20" s="10">
        <v>39.122096412900056</v>
      </c>
    </row>
    <row r="21" spans="19:25" ht="12.75">
      <c r="S21" t="s">
        <v>17</v>
      </c>
      <c r="T21" s="10">
        <v>33.97540284433692</v>
      </c>
      <c r="U21" s="10">
        <v>31.62881754111198</v>
      </c>
      <c r="V21" s="10">
        <v>30.916298186493172</v>
      </c>
      <c r="W21" s="10">
        <v>29.1755447109767</v>
      </c>
      <c r="X21" s="10">
        <v>27.418500998992467</v>
      </c>
      <c r="Y21" s="10">
        <v>25.97425511675719</v>
      </c>
    </row>
    <row r="22" spans="19:25" ht="12.75">
      <c r="S22" t="s">
        <v>18</v>
      </c>
      <c r="T22" s="10">
        <v>8.528358070069325</v>
      </c>
      <c r="U22" s="10">
        <v>9.221389417160756</v>
      </c>
      <c r="V22" s="10">
        <v>10.281083818688277</v>
      </c>
      <c r="W22" s="10">
        <v>10.82548628771737</v>
      </c>
      <c r="X22" s="10">
        <v>10.98806332075343</v>
      </c>
      <c r="Y22" s="10">
        <v>10.687655343827672</v>
      </c>
    </row>
    <row r="23" spans="19:25" ht="12.75">
      <c r="S23" t="s">
        <v>15</v>
      </c>
      <c r="T23" s="10">
        <v>6.6471254206796</v>
      </c>
      <c r="U23" s="10">
        <v>7.154044076518626</v>
      </c>
      <c r="V23" s="10">
        <v>6.608294212751037</v>
      </c>
      <c r="W23" s="10">
        <v>5.987524915801774</v>
      </c>
      <c r="X23" s="10">
        <v>8.625488823238102</v>
      </c>
      <c r="Y23" s="10">
        <v>8.04489244837215</v>
      </c>
    </row>
    <row r="24" spans="19:25" ht="12.75">
      <c r="S24" t="s">
        <v>25</v>
      </c>
      <c r="T24" s="10">
        <v>6.521503125048465</v>
      </c>
      <c r="U24" s="10">
        <v>6.533169258306298</v>
      </c>
      <c r="V24" s="10">
        <v>6.371622806163196</v>
      </c>
      <c r="W24" s="10">
        <v>6.284796205924806</v>
      </c>
      <c r="X24" s="10">
        <v>6.895609556174115</v>
      </c>
      <c r="Y24" s="10">
        <v>6.691675105096811</v>
      </c>
    </row>
    <row r="25" spans="19:25" ht="12.75">
      <c r="S25" t="s">
        <v>23</v>
      </c>
      <c r="T25" s="10">
        <v>2.158842413809147</v>
      </c>
      <c r="U25" s="10">
        <v>2.496923593243092</v>
      </c>
      <c r="V25" s="10">
        <v>2.188480043633247</v>
      </c>
      <c r="W25" s="10">
        <v>2.3755928242490896</v>
      </c>
      <c r="X25" s="10">
        <v>2.7297255759148893</v>
      </c>
      <c r="Y25" s="10">
        <v>3.4965786001411523</v>
      </c>
    </row>
    <row r="26" spans="19:25" ht="12.75">
      <c r="S26" t="s">
        <v>22</v>
      </c>
      <c r="T26" s="10">
        <v>1.5400362908854044</v>
      </c>
      <c r="U26" s="10">
        <v>1.957713390759593</v>
      </c>
      <c r="V26" s="10">
        <v>2.1232249644505914</v>
      </c>
      <c r="W26" s="10">
        <v>2.2510138153825006</v>
      </c>
      <c r="X26" s="10">
        <v>2.2063218292662103</v>
      </c>
      <c r="Y26" s="10">
        <v>2.532296173555494</v>
      </c>
    </row>
    <row r="27" spans="19:25" ht="12.75">
      <c r="S27" t="s">
        <v>21</v>
      </c>
      <c r="T27" s="10">
        <v>1.423719350486205</v>
      </c>
      <c r="U27" s="10">
        <v>1.542678151918559</v>
      </c>
      <c r="V27" s="10">
        <v>1.4862574751154138</v>
      </c>
      <c r="W27" s="10">
        <v>1.3712282631108668</v>
      </c>
      <c r="X27" s="10">
        <v>1.2867364538328865</v>
      </c>
      <c r="Y27" s="10">
        <v>1.2987511123385191</v>
      </c>
    </row>
    <row r="28" spans="19:25" ht="12.75">
      <c r="S28" t="s">
        <v>19</v>
      </c>
      <c r="T28" s="10">
        <v>0.913475705268382</v>
      </c>
      <c r="U28" s="10">
        <v>0.9687884550844614</v>
      </c>
      <c r="V28" s="10">
        <v>0.9690866236827239</v>
      </c>
      <c r="W28" s="10">
        <v>0.9304763213966595</v>
      </c>
      <c r="X28" s="10">
        <v>0.8982393825031165</v>
      </c>
      <c r="Y28" s="10">
        <v>0.8238976341710393</v>
      </c>
    </row>
    <row r="29" spans="19:25" ht="12.75">
      <c r="S29" t="s">
        <v>20</v>
      </c>
      <c r="T29" s="10">
        <v>0.44665705113292703</v>
      </c>
      <c r="U29" s="10">
        <v>0.5201924152589775</v>
      </c>
      <c r="V29" s="10">
        <v>0.5814519742096343</v>
      </c>
      <c r="W29" s="10">
        <v>0.6976424496528971</v>
      </c>
      <c r="X29" s="10">
        <v>0.65745658225038</v>
      </c>
      <c r="Y29" s="10">
        <v>0.6436220810702998</v>
      </c>
    </row>
    <row r="30" spans="19:25" ht="12.75">
      <c r="S30" t="s">
        <v>24</v>
      </c>
      <c r="T30" s="10">
        <v>0.6296623706943346</v>
      </c>
      <c r="U30" s="10">
        <v>0.7450497818547936</v>
      </c>
      <c r="V30" s="10">
        <v>0.7762432553518905</v>
      </c>
      <c r="W30" s="10">
        <v>0.6143033885490412</v>
      </c>
      <c r="X30" s="10">
        <v>0.6224491538448402</v>
      </c>
      <c r="Y30" s="10">
        <v>0.5408266593022185</v>
      </c>
    </row>
    <row r="31" spans="19:25" ht="12.75">
      <c r="S31" t="s">
        <v>26</v>
      </c>
      <c r="T31" s="10">
        <v>0.1736999643294716</v>
      </c>
      <c r="U31" s="10">
        <v>0.1991274191744043</v>
      </c>
      <c r="V31" s="10">
        <v>0.18115589146229816</v>
      </c>
      <c r="W31" s="10">
        <v>0.18386143377551722</v>
      </c>
      <c r="X31" s="10">
        <v>0.17930634061373998</v>
      </c>
      <c r="Y31" s="10">
        <v>0.14345331246739698</v>
      </c>
    </row>
    <row r="32" spans="19:25" ht="12.75">
      <c r="S32" t="s">
        <v>27</v>
      </c>
      <c r="T32" s="10">
        <v>100</v>
      </c>
      <c r="U32" s="10">
        <v>100</v>
      </c>
      <c r="V32" s="10">
        <v>100</v>
      </c>
      <c r="W32" s="10">
        <v>100</v>
      </c>
      <c r="X32" s="10">
        <v>100</v>
      </c>
      <c r="Y32" s="10">
        <v>100</v>
      </c>
    </row>
    <row r="43" ht="12.75">
      <c r="D43" s="7" t="s">
        <v>12</v>
      </c>
    </row>
  </sheetData>
  <mergeCells count="1">
    <mergeCell ref="B2:O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e.bosetti</cp:lastModifiedBy>
  <cp:lastPrinted>2008-02-04T11:44:08Z</cp:lastPrinted>
  <dcterms:created xsi:type="dcterms:W3CDTF">2008-01-30T11:40:23Z</dcterms:created>
  <dcterms:modified xsi:type="dcterms:W3CDTF">2014-05-08T04:33:15Z</dcterms:modified>
  <cp:category/>
  <cp:version/>
  <cp:contentType/>
  <cp:contentStatus/>
</cp:coreProperties>
</file>